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4.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172.20.14.52\koyou1\22-3移住支援金対象求人作成支援・デジマ\01_事業実施関係（要領等）\01要領関係\☆要領等一式(正版)\20230401施行\齋藤修正案\"/>
    </mc:Choice>
  </mc:AlternateContent>
  <bookViews>
    <workbookView xWindow="0" yWindow="0" windowWidth="20490" windowHeight="7530" tabRatio="906" activeTab="2"/>
  </bookViews>
  <sheets>
    <sheet name="★見本★求人票【明示】" sheetId="7" r:id="rId1"/>
    <sheet name="★見本★求人票【明示(2)】" sheetId="8" r:id="rId2"/>
    <sheet name="求人票【明示】" sheetId="1" r:id="rId3"/>
    <sheet name="求人票【明示(2)】" sheetId="2" r:id="rId4"/>
    <sheet name="←企業の方はこの２つのシートを入力していただきます" sheetId="4" r:id="rId5"/>
    <sheet name="※市町村使用シート（入力不要）" sheetId="3" r:id="rId6"/>
  </sheets>
  <definedNames>
    <definedName name="_xlnm.Print_Area" localSheetId="3">'求人票【明示(2)】'!$A$1:$AA$31</definedName>
    <definedName name="_xlnm.Print_Area" localSheetId="2">求人票【明示】!$A$1:$AA$60</definedName>
    <definedName name="登録済み">求人票【明示】!$AC$9:$AC$9</definedName>
    <definedName name="未登録">求人票【明示】!$AC$10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F5" i="3" l="1"/>
  <c r="DF6" i="3" s="1"/>
  <c r="N6" i="3" l="1"/>
  <c r="M6" i="3" l="1"/>
  <c r="L5" i="3"/>
  <c r="DE5" i="3" l="1"/>
  <c r="CI5" i="3"/>
  <c r="CI6" i="3" s="1"/>
  <c r="CW6" i="3" l="1"/>
  <c r="AG6" i="3" l="1"/>
  <c r="AI5" i="3" l="1"/>
  <c r="AH5" i="3"/>
  <c r="AJ5" i="3"/>
  <c r="U8" i="2" l="1"/>
  <c r="AJ6" i="3" l="1"/>
  <c r="I12" i="2" l="1"/>
  <c r="CV6" i="3" l="1"/>
  <c r="CD6" i="3"/>
  <c r="BS6" i="3"/>
  <c r="BT6" i="3"/>
  <c r="BU6" i="3"/>
  <c r="BV6" i="3"/>
  <c r="BW6" i="3"/>
  <c r="BX6" i="3"/>
  <c r="BY6" i="3"/>
  <c r="BZ6" i="3"/>
  <c r="CA6" i="3"/>
  <c r="CB6" i="3"/>
  <c r="BR6" i="3"/>
  <c r="BK6" i="3"/>
  <c r="BH6" i="3"/>
  <c r="BD6" i="3"/>
  <c r="BA6" i="3"/>
  <c r="BB6" i="3"/>
  <c r="AZ6" i="3"/>
  <c r="AL6" i="3"/>
  <c r="AM6" i="3"/>
  <c r="AN6" i="3"/>
  <c r="AK6" i="3"/>
  <c r="AW6" i="3"/>
  <c r="AX6" i="3"/>
  <c r="AY6" i="3"/>
  <c r="AV6" i="3"/>
  <c r="AE6" i="3"/>
  <c r="G5" i="3"/>
  <c r="G6" i="3" s="1"/>
  <c r="DB5" i="3"/>
  <c r="DB6" i="3" s="1"/>
  <c r="DA5" i="3"/>
  <c r="DA6" i="3" s="1"/>
  <c r="CY5" i="3"/>
  <c r="CY6" i="3" s="1"/>
  <c r="CZ5" i="3"/>
  <c r="CZ6" i="3" s="1"/>
  <c r="BN5" i="3"/>
  <c r="BN6" i="3" s="1"/>
  <c r="CX5" i="3"/>
  <c r="CX6" i="3" s="1"/>
  <c r="CU5" i="3"/>
  <c r="CU6" i="3" s="1"/>
  <c r="CT5" i="3"/>
  <c r="CT6" i="3" s="1"/>
  <c r="CS5" i="3"/>
  <c r="CS6" i="3" s="1"/>
  <c r="CR5" i="3"/>
  <c r="CR6" i="3" s="1"/>
  <c r="CQ5" i="3"/>
  <c r="CQ6" i="3" s="1"/>
  <c r="CP5" i="3"/>
  <c r="CP6" i="3" s="1"/>
  <c r="CO5" i="3"/>
  <c r="CO6" i="3" s="1"/>
  <c r="CN5" i="3"/>
  <c r="CN6" i="3" s="1"/>
  <c r="CM5" i="3"/>
  <c r="CM6" i="3" s="1"/>
  <c r="CL5" i="3"/>
  <c r="CL6" i="3" s="1"/>
  <c r="CK5" i="3"/>
  <c r="CK6" i="3" s="1"/>
  <c r="CJ5" i="3"/>
  <c r="CJ6" i="3" s="1"/>
  <c r="DE6" i="3"/>
  <c r="CH5" i="3"/>
  <c r="CH6" i="3" s="1"/>
  <c r="CG5" i="3"/>
  <c r="CG6" i="3" s="1"/>
  <c r="CF5" i="3"/>
  <c r="CF6" i="3" s="1"/>
  <c r="CE5" i="3"/>
  <c r="CE6" i="3" s="1"/>
  <c r="CC5" i="3"/>
  <c r="CC6" i="3" s="1"/>
  <c r="BP5" i="3"/>
  <c r="BP6" i="3" s="1"/>
  <c r="BO5" i="3"/>
  <c r="BO6" i="3" s="1"/>
  <c r="BQ5" i="3"/>
  <c r="BQ6" i="3" s="1"/>
  <c r="BM5" i="3"/>
  <c r="BM6" i="3" s="1"/>
  <c r="BL5" i="3"/>
  <c r="BL6" i="3" s="1"/>
  <c r="BJ5" i="3"/>
  <c r="BJ6" i="3" s="1"/>
  <c r="BI5" i="3"/>
  <c r="BI6" i="3" s="1"/>
  <c r="BG5" i="3"/>
  <c r="BG6" i="3" s="1"/>
  <c r="BF5" i="3"/>
  <c r="BF6" i="3" s="1"/>
  <c r="BE5" i="3"/>
  <c r="BE6" i="3" s="1"/>
  <c r="BC5" i="3"/>
  <c r="BC6" i="3" s="1"/>
  <c r="AU5" i="3"/>
  <c r="AU6" i="3" s="1"/>
  <c r="AT5" i="3"/>
  <c r="AT6" i="3" s="1"/>
  <c r="AS5" i="3"/>
  <c r="AS6" i="3" s="1"/>
  <c r="AR5" i="3"/>
  <c r="AR6" i="3" s="1"/>
  <c r="AQ5" i="3"/>
  <c r="AQ6" i="3" s="1"/>
  <c r="AP5" i="3"/>
  <c r="AP6" i="3" s="1"/>
  <c r="AO5" i="3"/>
  <c r="AO6" i="3" s="1"/>
  <c r="AD5" i="3"/>
  <c r="AD6" i="3" s="1"/>
  <c r="AC5" i="3"/>
  <c r="AC6" i="3" s="1"/>
  <c r="AB5" i="3"/>
  <c r="AB6" i="3" s="1"/>
  <c r="AA5" i="3"/>
  <c r="AA6" i="3" s="1"/>
  <c r="W5" i="3"/>
  <c r="W6" i="3" s="1"/>
  <c r="R5" i="3"/>
  <c r="R6" i="3" s="1"/>
  <c r="AI6" i="3"/>
  <c r="AH6" i="3"/>
  <c r="AF5" i="3"/>
  <c r="AF6" i="3" s="1"/>
  <c r="Z5" i="3"/>
  <c r="Z6" i="3" s="1"/>
  <c r="Y5" i="3"/>
  <c r="Y6" i="3" s="1"/>
  <c r="X5" i="3"/>
  <c r="X6" i="3" s="1"/>
  <c r="V5" i="3"/>
  <c r="V6" i="3" s="1"/>
  <c r="U5" i="3"/>
  <c r="U6" i="3" s="1"/>
  <c r="T5" i="3" l="1"/>
  <c r="T6" i="3" s="1"/>
  <c r="S5" i="3"/>
  <c r="S6" i="3" s="1"/>
  <c r="Q5" i="3"/>
  <c r="Q6" i="3" s="1"/>
  <c r="P5" i="3"/>
  <c r="P6" i="3" s="1"/>
  <c r="F5" i="3"/>
  <c r="F6" i="3" s="1"/>
  <c r="O5" i="3"/>
  <c r="O6" i="3" s="1"/>
  <c r="L6" i="3"/>
  <c r="K5" i="3"/>
  <c r="K6" i="3" s="1"/>
  <c r="H5" i="3"/>
  <c r="H6" i="3" s="1"/>
  <c r="E5" i="3"/>
  <c r="E6" i="3" s="1"/>
  <c r="J5" i="3"/>
  <c r="J6" i="3" s="1"/>
  <c r="I5" i="3"/>
  <c r="I6" i="3" s="1"/>
</calcChain>
</file>

<file path=xl/sharedStrings.xml><?xml version="1.0" encoding="utf-8"?>
<sst xmlns="http://schemas.openxmlformats.org/spreadsheetml/2006/main" count="323" uniqueCount="271">
  <si>
    <t>「移住支援金対象求人申込書」兼「求人票【明示】」</t>
    <rPh sb="1" eb="3">
      <t>イジュウ</t>
    </rPh>
    <rPh sb="3" eb="6">
      <t>シエンキン</t>
    </rPh>
    <rPh sb="6" eb="8">
      <t>タイショウ</t>
    </rPh>
    <rPh sb="8" eb="10">
      <t>キュウジン</t>
    </rPh>
    <rPh sb="10" eb="12">
      <t>モウシコミ</t>
    </rPh>
    <rPh sb="12" eb="13">
      <t>ショ</t>
    </rPh>
    <rPh sb="14" eb="15">
      <t>ケン</t>
    </rPh>
    <rPh sb="16" eb="19">
      <t>キュウジンヒョウ</t>
    </rPh>
    <rPh sb="20" eb="22">
      <t>メイジ</t>
    </rPh>
    <phoneticPr fontId="5"/>
  </si>
  <si>
    <t>NO.入力</t>
    <rPh sb="3" eb="5">
      <t>ニュウリョク</t>
    </rPh>
    <phoneticPr fontId="4"/>
  </si>
  <si>
    <t>※市町村記入欄</t>
    <rPh sb="1" eb="4">
      <t>シチョウソン</t>
    </rPh>
    <rPh sb="4" eb="6">
      <t>キニュウ</t>
    </rPh>
    <rPh sb="6" eb="7">
      <t>ラン</t>
    </rPh>
    <phoneticPr fontId="5"/>
  </si>
  <si>
    <t>市町村名</t>
    <rPh sb="0" eb="3">
      <t>シチョウソン</t>
    </rPh>
    <rPh sb="3" eb="4">
      <t>メイ</t>
    </rPh>
    <phoneticPr fontId="5"/>
  </si>
  <si>
    <t>受付番号</t>
    <rPh sb="0" eb="2">
      <t>ウケツケ</t>
    </rPh>
    <rPh sb="2" eb="4">
      <t>バンゴウ</t>
    </rPh>
    <phoneticPr fontId="5"/>
  </si>
  <si>
    <t>受付日</t>
    <rPh sb="0" eb="3">
      <t>ウケツケビ</t>
    </rPh>
    <phoneticPr fontId="5"/>
  </si>
  <si>
    <t>企業情報</t>
    <rPh sb="0" eb="2">
      <t>キギョウ</t>
    </rPh>
    <rPh sb="2" eb="4">
      <t>ジョウホウ</t>
    </rPh>
    <phoneticPr fontId="5"/>
  </si>
  <si>
    <t>お役職</t>
    <rPh sb="1" eb="3">
      <t>ヤクショク</t>
    </rPh>
    <phoneticPr fontId="5"/>
  </si>
  <si>
    <t>TEL</t>
    <phoneticPr fontId="5"/>
  </si>
  <si>
    <t>FAX</t>
    <phoneticPr fontId="5"/>
  </si>
  <si>
    <t>E-mail</t>
    <phoneticPr fontId="5"/>
  </si>
  <si>
    <t>所在地</t>
    <rPh sb="0" eb="3">
      <t>ショザイチ</t>
    </rPh>
    <phoneticPr fontId="5"/>
  </si>
  <si>
    <t>〒</t>
    <phoneticPr fontId="5"/>
  </si>
  <si>
    <t>資本金</t>
    <rPh sb="0" eb="3">
      <t>シホンキン</t>
    </rPh>
    <phoneticPr fontId="5"/>
  </si>
  <si>
    <t>万円</t>
    <rPh sb="0" eb="2">
      <t>マンエン</t>
    </rPh>
    <phoneticPr fontId="5"/>
  </si>
  <si>
    <t>売上高</t>
    <rPh sb="0" eb="2">
      <t>ウリアゲ</t>
    </rPh>
    <rPh sb="2" eb="3">
      <t>ダカ</t>
    </rPh>
    <phoneticPr fontId="5"/>
  </si>
  <si>
    <t>百万円</t>
    <rPh sb="0" eb="3">
      <t>ヒャクマンエン</t>
    </rPh>
    <phoneticPr fontId="5"/>
  </si>
  <si>
    <t>従業員数</t>
    <rPh sb="0" eb="3">
      <t>ジュウギョウイン</t>
    </rPh>
    <rPh sb="3" eb="4">
      <t>スウ</t>
    </rPh>
    <phoneticPr fontId="5"/>
  </si>
  <si>
    <t>人</t>
    <rPh sb="0" eb="1">
      <t>ニン</t>
    </rPh>
    <phoneticPr fontId="5"/>
  </si>
  <si>
    <t>設立</t>
    <rPh sb="0" eb="2">
      <t>セツリツ</t>
    </rPh>
    <phoneticPr fontId="5"/>
  </si>
  <si>
    <t>会社事業内容
　主力商品や今後の展望、業界順位など</t>
    <rPh sb="0" eb="2">
      <t>カイシャ</t>
    </rPh>
    <rPh sb="2" eb="4">
      <t>ジギョウ</t>
    </rPh>
    <rPh sb="4" eb="6">
      <t>ナイヨウ</t>
    </rPh>
    <rPh sb="8" eb="10">
      <t>シュリョク</t>
    </rPh>
    <rPh sb="10" eb="12">
      <t>ショウヒン</t>
    </rPh>
    <rPh sb="13" eb="15">
      <t>コンゴ</t>
    </rPh>
    <rPh sb="16" eb="18">
      <t>テンボウ</t>
    </rPh>
    <rPh sb="19" eb="21">
      <t>ギョウカイ</t>
    </rPh>
    <rPh sb="21" eb="23">
      <t>ジュンイ</t>
    </rPh>
    <phoneticPr fontId="5"/>
  </si>
  <si>
    <t>主要株主</t>
    <rPh sb="0" eb="2">
      <t>シュヨウ</t>
    </rPh>
    <rPh sb="2" eb="4">
      <t>カブヌシ</t>
    </rPh>
    <phoneticPr fontId="5"/>
  </si>
  <si>
    <t>勤務条件</t>
    <rPh sb="0" eb="2">
      <t>キンム</t>
    </rPh>
    <rPh sb="2" eb="4">
      <t>ジョウケン</t>
    </rPh>
    <phoneticPr fontId="5"/>
  </si>
  <si>
    <t>＊勤務場所</t>
    <rPh sb="1" eb="3">
      <t>キンム</t>
    </rPh>
    <rPh sb="3" eb="5">
      <t>バショ</t>
    </rPh>
    <phoneticPr fontId="5"/>
  </si>
  <si>
    <t>最寄駅</t>
    <rPh sb="0" eb="2">
      <t>モヨリ</t>
    </rPh>
    <rPh sb="2" eb="3">
      <t>エキ</t>
    </rPh>
    <phoneticPr fontId="5"/>
  </si>
  <si>
    <t>徒歩</t>
    <rPh sb="0" eb="2">
      <t>トホ</t>
    </rPh>
    <phoneticPr fontId="5"/>
  </si>
  <si>
    <t>分</t>
  </si>
  <si>
    <t>＊就業時間</t>
    <rPh sb="1" eb="3">
      <t>シュウギョウ</t>
    </rPh>
    <rPh sb="3" eb="5">
      <t>ジカン</t>
    </rPh>
    <phoneticPr fontId="5"/>
  </si>
  <si>
    <t>～</t>
    <phoneticPr fontId="5"/>
  </si>
  <si>
    <r>
      <rPr>
        <sz val="8"/>
        <color rgb="FFFF0000"/>
        <rFont val="ＭＳ Ｐゴシック"/>
        <family val="3"/>
        <charset val="128"/>
      </rPr>
      <t>＊</t>
    </r>
    <r>
      <rPr>
        <sz val="9"/>
        <color rgb="FFFF0000"/>
        <rFont val="ＭＳ Ｐゴシック"/>
        <family val="3"/>
        <charset val="128"/>
      </rPr>
      <t>休憩時間</t>
    </r>
    <rPh sb="1" eb="3">
      <t>キュウケイ</t>
    </rPh>
    <rPh sb="3" eb="5">
      <t>ジカン</t>
    </rPh>
    <phoneticPr fontId="5"/>
  </si>
  <si>
    <t>＊残業(月)</t>
    <rPh sb="1" eb="3">
      <t>ザンギョウ</t>
    </rPh>
    <rPh sb="4" eb="5">
      <t>ツキ</t>
    </rPh>
    <phoneticPr fontId="5"/>
  </si>
  <si>
    <t>約</t>
    <rPh sb="0" eb="1">
      <t>ヤク</t>
    </rPh>
    <phoneticPr fontId="4"/>
  </si>
  <si>
    <t>時間</t>
    <rPh sb="0" eb="2">
      <t>ジカン</t>
    </rPh>
    <phoneticPr fontId="4"/>
  </si>
  <si>
    <t>フレックス制の場合のコアタイム</t>
  </si>
  <si>
    <t>＊休日</t>
    <rPh sb="1" eb="3">
      <t>キュウジツ</t>
    </rPh>
    <phoneticPr fontId="5"/>
  </si>
  <si>
    <t>休暇</t>
    <rPh sb="0" eb="2">
      <t>キュウカ</t>
    </rPh>
    <phoneticPr fontId="5"/>
  </si>
  <si>
    <t>年間休日数</t>
    <rPh sb="0" eb="2">
      <t>ネンカン</t>
    </rPh>
    <rPh sb="2" eb="4">
      <t>キュウジツ</t>
    </rPh>
    <rPh sb="4" eb="5">
      <t>スウ</t>
    </rPh>
    <phoneticPr fontId="5"/>
  </si>
  <si>
    <t>日</t>
    <rPh sb="0" eb="1">
      <t>ニチ</t>
    </rPh>
    <phoneticPr fontId="5"/>
  </si>
  <si>
    <t>夏季</t>
    <rPh sb="0" eb="2">
      <t>カキ</t>
    </rPh>
    <phoneticPr fontId="5"/>
  </si>
  <si>
    <t>年末年始</t>
    <rPh sb="0" eb="2">
      <t>ネンマツ</t>
    </rPh>
    <rPh sb="2" eb="4">
      <t>ネンシ</t>
    </rPh>
    <phoneticPr fontId="5"/>
  </si>
  <si>
    <t>年次有給休暇</t>
    <rPh sb="0" eb="2">
      <t>ネンジ</t>
    </rPh>
    <rPh sb="2" eb="4">
      <t>ユウキュウ</t>
    </rPh>
    <rPh sb="4" eb="6">
      <t>キュウカ</t>
    </rPh>
    <phoneticPr fontId="5"/>
  </si>
  <si>
    <t>ヵ月後</t>
    <rPh sb="1" eb="3">
      <t>ゲツゴ</t>
    </rPh>
    <phoneticPr fontId="5"/>
  </si>
  <si>
    <t>（最高</t>
    <rPh sb="1" eb="3">
      <t>サイコウ</t>
    </rPh>
    <phoneticPr fontId="5"/>
  </si>
  <si>
    <t>日）</t>
    <rPh sb="0" eb="1">
      <t>ニチ</t>
    </rPh>
    <phoneticPr fontId="5"/>
  </si>
  <si>
    <t>＊社会保険</t>
    <rPh sb="1" eb="3">
      <t>シャカイ</t>
    </rPh>
    <rPh sb="3" eb="5">
      <t>ホケン</t>
    </rPh>
    <phoneticPr fontId="5"/>
  </si>
  <si>
    <t>住宅</t>
    <rPh sb="0" eb="2">
      <t>ジュウタク</t>
    </rPh>
    <phoneticPr fontId="5"/>
  </si>
  <si>
    <t>（</t>
    <phoneticPr fontId="5"/>
  </si>
  <si>
    <t>自己負担</t>
    <rPh sb="0" eb="2">
      <t>ジコ</t>
    </rPh>
    <rPh sb="2" eb="4">
      <t>フタン</t>
    </rPh>
    <phoneticPr fontId="4"/>
  </si>
  <si>
    <t>円）</t>
    <rPh sb="0" eb="1">
      <t>エン</t>
    </rPh>
    <phoneticPr fontId="5"/>
  </si>
  <si>
    <t>円</t>
    <rPh sb="0" eb="1">
      <t>エン</t>
    </rPh>
    <phoneticPr fontId="5"/>
  </si>
  <si>
    <t>定年</t>
    <rPh sb="0" eb="2">
      <t>テイネン</t>
    </rPh>
    <phoneticPr fontId="5"/>
  </si>
  <si>
    <t>歳</t>
    <rPh sb="0" eb="1">
      <t>サイ</t>
    </rPh>
    <phoneticPr fontId="5"/>
  </si>
  <si>
    <t>再雇用</t>
    <rPh sb="0" eb="3">
      <t>サイコヨウ</t>
    </rPh>
    <phoneticPr fontId="5"/>
  </si>
  <si>
    <t>まで</t>
    <phoneticPr fontId="5"/>
  </si>
  <si>
    <t>＊試用期間</t>
    <rPh sb="1" eb="3">
      <t>シヨウ</t>
    </rPh>
    <rPh sb="3" eb="5">
      <t>キカン</t>
    </rPh>
    <phoneticPr fontId="5"/>
  </si>
  <si>
    <t>試用期間の
有無</t>
    <rPh sb="0" eb="2">
      <t>シヨウ</t>
    </rPh>
    <rPh sb="2" eb="4">
      <t>キカン</t>
    </rPh>
    <rPh sb="6" eb="8">
      <t>ウム</t>
    </rPh>
    <phoneticPr fontId="5"/>
  </si>
  <si>
    <t>試用期間の期間</t>
    <rPh sb="0" eb="2">
      <t>シヨウ</t>
    </rPh>
    <rPh sb="2" eb="4">
      <t>キカン</t>
    </rPh>
    <rPh sb="5" eb="7">
      <t>キカン</t>
    </rPh>
    <phoneticPr fontId="5"/>
  </si>
  <si>
    <t>ヶ月</t>
    <rPh sb="1" eb="2">
      <t>ゲツ</t>
    </rPh>
    <phoneticPr fontId="5"/>
  </si>
  <si>
    <t>＊賃金</t>
    <rPh sb="1" eb="3">
      <t>チンギン</t>
    </rPh>
    <phoneticPr fontId="5"/>
  </si>
  <si>
    <t>年収</t>
    <rPh sb="0" eb="2">
      <t>ネンシュウ</t>
    </rPh>
    <phoneticPr fontId="5"/>
  </si>
  <si>
    <t>円</t>
    <rPh sb="0" eb="1">
      <t>エン</t>
    </rPh>
    <phoneticPr fontId="4"/>
  </si>
  <si>
    <t>円/月　　　</t>
    <phoneticPr fontId="5"/>
  </si>
  <si>
    <t>円/時　　　</t>
    <phoneticPr fontId="5"/>
  </si>
  <si>
    <t>円/日</t>
    <rPh sb="2" eb="3">
      <t>ヒ</t>
    </rPh>
    <phoneticPr fontId="5"/>
  </si>
  <si>
    <t>賃金内訳</t>
    <rPh sb="0" eb="2">
      <t>チンギン</t>
    </rPh>
    <rPh sb="2" eb="4">
      <t>ウチワケ</t>
    </rPh>
    <phoneticPr fontId="5"/>
  </si>
  <si>
    <t>基本給</t>
    <rPh sb="0" eb="3">
      <t>キホンキュウ</t>
    </rPh>
    <phoneticPr fontId="5"/>
  </si>
  <si>
    <t>円/月</t>
    <rPh sb="0" eb="1">
      <t>エン</t>
    </rPh>
    <rPh sb="2" eb="3">
      <t>ツキ</t>
    </rPh>
    <phoneticPr fontId="5"/>
  </si>
  <si>
    <t>その他</t>
    <rPh sb="2" eb="3">
      <t>タ</t>
    </rPh>
    <phoneticPr fontId="5"/>
  </si>
  <si>
    <t xml:space="preserve">募集要件 </t>
    <rPh sb="0" eb="2">
      <t>ボシュウ</t>
    </rPh>
    <rPh sb="2" eb="4">
      <t>ヨウケン</t>
    </rPh>
    <phoneticPr fontId="5"/>
  </si>
  <si>
    <t>＊雇用形態</t>
    <rPh sb="1" eb="3">
      <t>コヨウ</t>
    </rPh>
    <rPh sb="3" eb="5">
      <t>ケイタイ</t>
    </rPh>
    <phoneticPr fontId="5"/>
  </si>
  <si>
    <t>＊求人数</t>
    <rPh sb="1" eb="3">
      <t>キュウジン</t>
    </rPh>
    <rPh sb="3" eb="4">
      <t>スウ</t>
    </rPh>
    <phoneticPr fontId="5"/>
  </si>
  <si>
    <t>名</t>
    <rPh sb="0" eb="1">
      <t>メイ</t>
    </rPh>
    <phoneticPr fontId="5"/>
  </si>
  <si>
    <t>＊職種名</t>
    <rPh sb="1" eb="3">
      <t>ショクシュ</t>
    </rPh>
    <rPh sb="3" eb="4">
      <t>メイ</t>
    </rPh>
    <phoneticPr fontId="5"/>
  </si>
  <si>
    <t>役職</t>
    <rPh sb="0" eb="2">
      <t>ヤクショク</t>
    </rPh>
    <phoneticPr fontId="5"/>
  </si>
  <si>
    <t>職務内容</t>
    <rPh sb="0" eb="2">
      <t>ショクム</t>
    </rPh>
    <rPh sb="2" eb="4">
      <t>ナイヨウ</t>
    </rPh>
    <phoneticPr fontId="5"/>
  </si>
  <si>
    <t>※固定残業代制の場合、または、試用期間があり、試用期間中の労働条件が異なる場合は、「求人票【明示】(2)」を記載してください。
※求人申込にあたっては、別添「誓約及び同意書」を添付のこと。</t>
    <rPh sb="1" eb="3">
      <t>コテイ</t>
    </rPh>
    <rPh sb="3" eb="6">
      <t>ザンギョウダイ</t>
    </rPh>
    <rPh sb="6" eb="7">
      <t>セイ</t>
    </rPh>
    <rPh sb="8" eb="10">
      <t>バアイ</t>
    </rPh>
    <rPh sb="15" eb="17">
      <t>シヨウ</t>
    </rPh>
    <rPh sb="17" eb="19">
      <t>キカン</t>
    </rPh>
    <rPh sb="23" eb="25">
      <t>シヨウ</t>
    </rPh>
    <rPh sb="25" eb="27">
      <t>キカン</t>
    </rPh>
    <rPh sb="27" eb="28">
      <t>チュウ</t>
    </rPh>
    <rPh sb="29" eb="31">
      <t>ロウドウ</t>
    </rPh>
    <rPh sb="31" eb="33">
      <t>ジョウケン</t>
    </rPh>
    <rPh sb="34" eb="35">
      <t>コト</t>
    </rPh>
    <rPh sb="37" eb="39">
      <t>バアイ</t>
    </rPh>
    <rPh sb="54" eb="56">
      <t>キサイ</t>
    </rPh>
    <rPh sb="65" eb="67">
      <t>キュウジン</t>
    </rPh>
    <rPh sb="67" eb="69">
      <t>モウシコミ</t>
    </rPh>
    <rPh sb="76" eb="78">
      <t>ベッテン</t>
    </rPh>
    <rPh sb="79" eb="81">
      <t>セイヤク</t>
    </rPh>
    <rPh sb="81" eb="82">
      <t>オヨ</t>
    </rPh>
    <rPh sb="83" eb="85">
      <t>ドウイ</t>
    </rPh>
    <rPh sb="85" eb="86">
      <t>ショ</t>
    </rPh>
    <rPh sb="88" eb="90">
      <t>テンプ</t>
    </rPh>
    <phoneticPr fontId="5"/>
  </si>
  <si>
    <t>その他
試用期間後の
勤務条件と
異なる点</t>
    <rPh sb="2" eb="3">
      <t>タ</t>
    </rPh>
    <rPh sb="4" eb="6">
      <t>シヨウ</t>
    </rPh>
    <rPh sb="6" eb="8">
      <t>キカン</t>
    </rPh>
    <rPh sb="8" eb="9">
      <t>ゴ</t>
    </rPh>
    <rPh sb="11" eb="13">
      <t>キンム</t>
    </rPh>
    <rPh sb="13" eb="15">
      <t>ジョウケン</t>
    </rPh>
    <rPh sb="17" eb="18">
      <t>コト</t>
    </rPh>
    <rPh sb="20" eb="21">
      <t>テン</t>
    </rPh>
    <phoneticPr fontId="5"/>
  </si>
  <si>
    <t>賃金</t>
    <rPh sb="0" eb="2">
      <t>チンギン</t>
    </rPh>
    <phoneticPr fontId="5"/>
  </si>
  <si>
    <t>勤務場所</t>
    <rPh sb="0" eb="2">
      <t>キンム</t>
    </rPh>
    <rPh sb="2" eb="4">
      <t>バショ</t>
    </rPh>
    <phoneticPr fontId="5"/>
  </si>
  <si>
    <t>職種名</t>
    <rPh sb="0" eb="2">
      <t>ショクシュ</t>
    </rPh>
    <rPh sb="2" eb="3">
      <t>メイ</t>
    </rPh>
    <phoneticPr fontId="5"/>
  </si>
  <si>
    <t>※固定残業時間を超える時間外労働、休日労働及び深夜労働分についての割増賃金を追加で支払う</t>
    <phoneticPr fontId="5"/>
  </si>
  <si>
    <t>時間分</t>
    <rPh sb="0" eb="2">
      <t>ジカン</t>
    </rPh>
    <rPh sb="2" eb="3">
      <t>ブン</t>
    </rPh>
    <phoneticPr fontId="5"/>
  </si>
  <si>
    <t>固定残業代</t>
    <rPh sb="0" eb="2">
      <t>コテイ</t>
    </rPh>
    <rPh sb="2" eb="4">
      <t>ザンギョウ</t>
    </rPh>
    <rPh sb="4" eb="5">
      <t>ダイ</t>
    </rPh>
    <phoneticPr fontId="5"/>
  </si>
  <si>
    <t>時給制</t>
    <rPh sb="0" eb="2">
      <t>ジキュウ</t>
    </rPh>
    <rPh sb="2" eb="3">
      <t>セイ</t>
    </rPh>
    <phoneticPr fontId="4"/>
  </si>
  <si>
    <t>日給制</t>
    <rPh sb="0" eb="3">
      <t>ニッキュウセイ</t>
    </rPh>
    <phoneticPr fontId="4"/>
  </si>
  <si>
    <t>月給制</t>
    <rPh sb="0" eb="2">
      <t>ゲッキュウ</t>
    </rPh>
    <rPh sb="2" eb="3">
      <t>セイ</t>
    </rPh>
    <phoneticPr fontId="4"/>
  </si>
  <si>
    <t>宮城県</t>
    <rPh sb="0" eb="3">
      <t>ミヤギケン</t>
    </rPh>
    <phoneticPr fontId="4"/>
  </si>
  <si>
    <t>線</t>
    <rPh sb="0" eb="1">
      <t>セン</t>
    </rPh>
    <phoneticPr fontId="4"/>
  </si>
  <si>
    <t>駅</t>
    <rPh sb="0" eb="1">
      <t>エキ</t>
    </rPh>
    <phoneticPr fontId="4"/>
  </si>
  <si>
    <t>その他</t>
    <rPh sb="2" eb="3">
      <t>タ</t>
    </rPh>
    <phoneticPr fontId="4"/>
  </si>
  <si>
    <t>その他詳細：</t>
    <rPh sb="2" eb="3">
      <t>タ</t>
    </rPh>
    <rPh sb="3" eb="5">
      <t>ショウサイ</t>
    </rPh>
    <phoneticPr fontId="4"/>
  </si>
  <si>
    <t>諸手当：</t>
    <rPh sb="0" eb="3">
      <t>ショテアテ</t>
    </rPh>
    <phoneticPr fontId="4"/>
  </si>
  <si>
    <t>賞与</t>
    <rPh sb="0" eb="2">
      <t>ショウヨ</t>
    </rPh>
    <phoneticPr fontId="5"/>
  </si>
  <si>
    <t>退職金</t>
    <rPh sb="0" eb="3">
      <t>タイショクキン</t>
    </rPh>
    <phoneticPr fontId="5"/>
  </si>
  <si>
    <t>昇給</t>
    <rPh sb="0" eb="2">
      <t>ショウキュウ</t>
    </rPh>
    <phoneticPr fontId="5"/>
  </si>
  <si>
    <t>残業手当</t>
    <rPh sb="0" eb="2">
      <t>ザンギョウ</t>
    </rPh>
    <rPh sb="2" eb="4">
      <t>テアテ</t>
    </rPh>
    <phoneticPr fontId="5"/>
  </si>
  <si>
    <t>制服</t>
    <rPh sb="0" eb="2">
      <t>セイフク</t>
    </rPh>
    <phoneticPr fontId="5"/>
  </si>
  <si>
    <t>通勤手当</t>
    <rPh sb="0" eb="2">
      <t>ツウキン</t>
    </rPh>
    <rPh sb="2" eb="4">
      <t>テアテ</t>
    </rPh>
    <phoneticPr fontId="5"/>
  </si>
  <si>
    <t>ストックオプション</t>
    <phoneticPr fontId="5"/>
  </si>
  <si>
    <t>持株会</t>
    <rPh sb="0" eb="1">
      <t>モ</t>
    </rPh>
    <rPh sb="1" eb="2">
      <t>カブ</t>
    </rPh>
    <rPh sb="2" eb="3">
      <t>カイ</t>
    </rPh>
    <phoneticPr fontId="5"/>
  </si>
  <si>
    <t>＊ご担当者</t>
    <rPh sb="2" eb="5">
      <t>タントウシャ</t>
    </rPh>
    <phoneticPr fontId="5"/>
  </si>
  <si>
    <t>＊ご連絡先</t>
    <rPh sb="2" eb="5">
      <t>レンラクサキ</t>
    </rPh>
    <phoneticPr fontId="5"/>
  </si>
  <si>
    <t>フレックス制</t>
    <rPh sb="5" eb="6">
      <t>セイ</t>
    </rPh>
    <phoneticPr fontId="4"/>
  </si>
  <si>
    <t>事業場外みなし労働時間制</t>
    <phoneticPr fontId="4"/>
  </si>
  <si>
    <t>土曜日</t>
    <rPh sb="0" eb="3">
      <t>ドヨウビ</t>
    </rPh>
    <phoneticPr fontId="4"/>
  </si>
  <si>
    <t>日曜日</t>
    <rPh sb="0" eb="3">
      <t>ニチヨウビ</t>
    </rPh>
    <phoneticPr fontId="4"/>
  </si>
  <si>
    <t>雇用保険</t>
    <rPh sb="0" eb="2">
      <t>コヨウ</t>
    </rPh>
    <rPh sb="2" eb="4">
      <t>ホケン</t>
    </rPh>
    <phoneticPr fontId="4"/>
  </si>
  <si>
    <t>健康保険</t>
    <rPh sb="0" eb="2">
      <t>ケンコウ</t>
    </rPh>
    <rPh sb="2" eb="4">
      <t>ホケン</t>
    </rPh>
    <phoneticPr fontId="4"/>
  </si>
  <si>
    <t>厚生年金</t>
    <rPh sb="0" eb="2">
      <t>コウセイ</t>
    </rPh>
    <rPh sb="2" eb="4">
      <t>ネンキン</t>
    </rPh>
    <phoneticPr fontId="4"/>
  </si>
  <si>
    <t>労災保険</t>
    <rPh sb="0" eb="2">
      <t>ロウサイ</t>
    </rPh>
    <rPh sb="2" eb="4">
      <t>ホケン</t>
    </rPh>
    <phoneticPr fontId="4"/>
  </si>
  <si>
    <t>寮有り</t>
    <rPh sb="0" eb="1">
      <t>リョウ</t>
    </rPh>
    <rPh sb="1" eb="2">
      <t>ア</t>
    </rPh>
    <phoneticPr fontId="4"/>
  </si>
  <si>
    <t>社宅有り</t>
    <rPh sb="0" eb="2">
      <t>シャタク</t>
    </rPh>
    <rPh sb="2" eb="3">
      <t>ア</t>
    </rPh>
    <phoneticPr fontId="4"/>
  </si>
  <si>
    <t>借上社宅有り</t>
    <rPh sb="0" eb="2">
      <t>カリア</t>
    </rPh>
    <rPh sb="2" eb="4">
      <t>シャタク</t>
    </rPh>
    <rPh sb="4" eb="5">
      <t>ア</t>
    </rPh>
    <phoneticPr fontId="4"/>
  </si>
  <si>
    <t>住宅手当有り</t>
    <rPh sb="0" eb="2">
      <t>ジュウタク</t>
    </rPh>
    <rPh sb="2" eb="4">
      <t>テアテ</t>
    </rPh>
    <rPh sb="4" eb="5">
      <t>ア</t>
    </rPh>
    <phoneticPr fontId="4"/>
  </si>
  <si>
    <t>月給制</t>
    <rPh sb="0" eb="2">
      <t>ゲッキュウ</t>
    </rPh>
    <rPh sb="2" eb="3">
      <t>セイ</t>
    </rPh>
    <phoneticPr fontId="4"/>
  </si>
  <si>
    <t>日給制</t>
    <rPh sb="0" eb="3">
      <t>ニッキュウセイ</t>
    </rPh>
    <phoneticPr fontId="4"/>
  </si>
  <si>
    <t>時給制</t>
    <rPh sb="0" eb="2">
      <t>ジキュウ</t>
    </rPh>
    <rPh sb="2" eb="3">
      <t>セイ</t>
    </rPh>
    <phoneticPr fontId="4"/>
  </si>
  <si>
    <t>有り</t>
    <rPh sb="0" eb="1">
      <t>ア</t>
    </rPh>
    <phoneticPr fontId="4"/>
  </si>
  <si>
    <t>無し</t>
    <rPh sb="0" eb="1">
      <t>ナ</t>
    </rPh>
    <phoneticPr fontId="4"/>
  </si>
  <si>
    <t>正社員</t>
    <rPh sb="0" eb="3">
      <t>セイシャイン</t>
    </rPh>
    <phoneticPr fontId="4"/>
  </si>
  <si>
    <t>契約社員</t>
    <rPh sb="0" eb="2">
      <t>ケイヤク</t>
    </rPh>
    <rPh sb="2" eb="4">
      <t>シャイン</t>
    </rPh>
    <phoneticPr fontId="4"/>
  </si>
  <si>
    <t>パート</t>
    <phoneticPr fontId="4"/>
  </si>
  <si>
    <t>アルバイト</t>
    <phoneticPr fontId="4"/>
  </si>
  <si>
    <t>嘱託</t>
    <rPh sb="0" eb="2">
      <t>ショクタク</t>
    </rPh>
    <phoneticPr fontId="4"/>
  </si>
  <si>
    <t>＊残業の有無</t>
    <rPh sb="1" eb="3">
      <t>ザンギョウ</t>
    </rPh>
    <rPh sb="4" eb="6">
      <t>ウム</t>
    </rPh>
    <phoneticPr fontId="5"/>
  </si>
  <si>
    <t>*　部分は記入必須項目です</t>
    <phoneticPr fontId="4"/>
  </si>
  <si>
    <t>※市町村記入欄</t>
    <rPh sb="1" eb="4">
      <t>シチョウソン</t>
    </rPh>
    <rPh sb="4" eb="6">
      <t>キニュウ</t>
    </rPh>
    <rPh sb="6" eb="7">
      <t>ラン</t>
    </rPh>
    <phoneticPr fontId="34"/>
  </si>
  <si>
    <t>企業情報</t>
    <rPh sb="0" eb="2">
      <t>キギョウ</t>
    </rPh>
    <rPh sb="2" eb="4">
      <t>ジョウホウ</t>
    </rPh>
    <phoneticPr fontId="34"/>
  </si>
  <si>
    <t>勤務条件</t>
    <rPh sb="0" eb="2">
      <t>キンム</t>
    </rPh>
    <rPh sb="2" eb="4">
      <t>ジョウケン</t>
    </rPh>
    <phoneticPr fontId="34"/>
  </si>
  <si>
    <t>募集用件</t>
    <rPh sb="0" eb="2">
      <t>ボシュウ</t>
    </rPh>
    <rPh sb="2" eb="4">
      <t>ヨウケン</t>
    </rPh>
    <phoneticPr fontId="4"/>
  </si>
  <si>
    <t>市町村名</t>
    <rPh sb="0" eb="3">
      <t>シチョウソン</t>
    </rPh>
    <rPh sb="3" eb="4">
      <t>メイ</t>
    </rPh>
    <phoneticPr fontId="34"/>
  </si>
  <si>
    <t>受付番号</t>
    <rPh sb="0" eb="2">
      <t>ウケツケ</t>
    </rPh>
    <rPh sb="2" eb="4">
      <t>バンゴウ</t>
    </rPh>
    <phoneticPr fontId="34"/>
  </si>
  <si>
    <t>受付日</t>
    <rPh sb="0" eb="3">
      <t>ウケツケビ</t>
    </rPh>
    <phoneticPr fontId="34"/>
  </si>
  <si>
    <t>ご担当者</t>
    <rPh sb="1" eb="4">
      <t>タントウシャ</t>
    </rPh>
    <phoneticPr fontId="34"/>
  </si>
  <si>
    <t>お役職</t>
    <rPh sb="1" eb="3">
      <t>ヤクショク</t>
    </rPh>
    <phoneticPr fontId="34"/>
  </si>
  <si>
    <t>ご連絡先</t>
    <rPh sb="1" eb="4">
      <t>レンラクサキ</t>
    </rPh>
    <phoneticPr fontId="34"/>
  </si>
  <si>
    <t>所在地</t>
    <rPh sb="0" eb="3">
      <t>ショザイチ</t>
    </rPh>
    <phoneticPr fontId="34"/>
  </si>
  <si>
    <t>資本金（万円）</t>
    <rPh sb="0" eb="3">
      <t>シホンキン</t>
    </rPh>
    <rPh sb="4" eb="6">
      <t>マンエン</t>
    </rPh>
    <phoneticPr fontId="34"/>
  </si>
  <si>
    <t>売上高（百万円）</t>
    <rPh sb="0" eb="2">
      <t>ウリアゲ</t>
    </rPh>
    <rPh sb="2" eb="3">
      <t>ダカ</t>
    </rPh>
    <rPh sb="4" eb="7">
      <t>ヒャクマンエン</t>
    </rPh>
    <phoneticPr fontId="34"/>
  </si>
  <si>
    <t>従業員数</t>
    <rPh sb="0" eb="3">
      <t>ジュウギョウイン</t>
    </rPh>
    <rPh sb="3" eb="4">
      <t>スウ</t>
    </rPh>
    <phoneticPr fontId="4"/>
  </si>
  <si>
    <t>設立</t>
    <rPh sb="0" eb="2">
      <t>セツリツ</t>
    </rPh>
    <phoneticPr fontId="4"/>
  </si>
  <si>
    <t>会社事業内容
　主力商品や今後の展望、業界順位など</t>
    <rPh sb="0" eb="2">
      <t>カイシャ</t>
    </rPh>
    <rPh sb="2" eb="4">
      <t>ジギョウ</t>
    </rPh>
    <rPh sb="4" eb="6">
      <t>ナイヨウ</t>
    </rPh>
    <rPh sb="8" eb="10">
      <t>シュリョク</t>
    </rPh>
    <rPh sb="10" eb="12">
      <t>ショウヒン</t>
    </rPh>
    <rPh sb="13" eb="15">
      <t>コンゴ</t>
    </rPh>
    <rPh sb="16" eb="18">
      <t>テンボウ</t>
    </rPh>
    <rPh sb="19" eb="21">
      <t>ギョウカイ</t>
    </rPh>
    <rPh sb="21" eb="23">
      <t>ジュンイ</t>
    </rPh>
    <phoneticPr fontId="34"/>
  </si>
  <si>
    <t>主要株主</t>
    <rPh sb="0" eb="2">
      <t>シュヨウ</t>
    </rPh>
    <rPh sb="2" eb="4">
      <t>カブヌシ</t>
    </rPh>
    <phoneticPr fontId="34"/>
  </si>
  <si>
    <t>勤務場所</t>
    <rPh sb="0" eb="2">
      <t>キンム</t>
    </rPh>
    <rPh sb="2" eb="4">
      <t>バショ</t>
    </rPh>
    <phoneticPr fontId="34"/>
  </si>
  <si>
    <t>就業時間</t>
    <rPh sb="0" eb="2">
      <t>シュウギョウ</t>
    </rPh>
    <rPh sb="2" eb="4">
      <t>ジカン</t>
    </rPh>
    <phoneticPr fontId="34"/>
  </si>
  <si>
    <t>休日</t>
    <rPh sb="0" eb="2">
      <t>キュウジツ</t>
    </rPh>
    <phoneticPr fontId="4"/>
  </si>
  <si>
    <t>休暇</t>
    <rPh sb="0" eb="2">
      <t>キュウカ</t>
    </rPh>
    <phoneticPr fontId="4"/>
  </si>
  <si>
    <t>社会保険</t>
    <rPh sb="0" eb="2">
      <t>シャカイ</t>
    </rPh>
    <rPh sb="2" eb="4">
      <t>ホケン</t>
    </rPh>
    <phoneticPr fontId="4"/>
  </si>
  <si>
    <t>住宅</t>
    <rPh sb="0" eb="2">
      <t>ジュウタク</t>
    </rPh>
    <phoneticPr fontId="4"/>
  </si>
  <si>
    <t>定年</t>
    <rPh sb="0" eb="2">
      <t>テイネン</t>
    </rPh>
    <phoneticPr fontId="4"/>
  </si>
  <si>
    <t>試用期間</t>
    <rPh sb="0" eb="2">
      <t>シヨウ</t>
    </rPh>
    <rPh sb="2" eb="4">
      <t>キカン</t>
    </rPh>
    <phoneticPr fontId="4"/>
  </si>
  <si>
    <t>賃金</t>
    <rPh sb="0" eb="2">
      <t>チンギン</t>
    </rPh>
    <phoneticPr fontId="4"/>
  </si>
  <si>
    <t>雇用形態</t>
    <rPh sb="0" eb="2">
      <t>コヨウ</t>
    </rPh>
    <rPh sb="2" eb="4">
      <t>ケイタイ</t>
    </rPh>
    <phoneticPr fontId="4"/>
  </si>
  <si>
    <t>求人数</t>
    <rPh sb="0" eb="3">
      <t>キュウジンスウ</t>
    </rPh>
    <phoneticPr fontId="4"/>
  </si>
  <si>
    <t>職種名</t>
    <rPh sb="0" eb="2">
      <t>ショクシュ</t>
    </rPh>
    <rPh sb="2" eb="3">
      <t>メイ</t>
    </rPh>
    <phoneticPr fontId="4"/>
  </si>
  <si>
    <t>役職</t>
    <rPh sb="0" eb="2">
      <t>ヤクショク</t>
    </rPh>
    <phoneticPr fontId="4"/>
  </si>
  <si>
    <t>職務内容</t>
    <rPh sb="0" eb="2">
      <t>ショクム</t>
    </rPh>
    <rPh sb="2" eb="4">
      <t>ナイヨウ</t>
    </rPh>
    <phoneticPr fontId="4"/>
  </si>
  <si>
    <t>TEL</t>
  </si>
  <si>
    <t>FAX</t>
  </si>
  <si>
    <t>E-mail</t>
  </si>
  <si>
    <t>〒</t>
  </si>
  <si>
    <t>（住所）</t>
    <rPh sb="1" eb="3">
      <t>ジュウショ</t>
    </rPh>
    <phoneticPr fontId="4"/>
  </si>
  <si>
    <t>最寄駅</t>
    <rPh sb="0" eb="2">
      <t>モヨリ</t>
    </rPh>
    <rPh sb="2" eb="3">
      <t>エキ</t>
    </rPh>
    <phoneticPr fontId="4"/>
  </si>
  <si>
    <t>開始</t>
    <rPh sb="0" eb="2">
      <t>カイシ</t>
    </rPh>
    <phoneticPr fontId="4"/>
  </si>
  <si>
    <t>終了</t>
    <rPh sb="0" eb="2">
      <t>シュウリョウ</t>
    </rPh>
    <phoneticPr fontId="4"/>
  </si>
  <si>
    <t>休憩時間</t>
    <rPh sb="0" eb="2">
      <t>キュウケイ</t>
    </rPh>
    <rPh sb="2" eb="4">
      <t>ジカン</t>
    </rPh>
    <phoneticPr fontId="4"/>
  </si>
  <si>
    <t>残業の有無</t>
    <rPh sb="0" eb="2">
      <t>ザンギョウ</t>
    </rPh>
    <rPh sb="3" eb="5">
      <t>ウム</t>
    </rPh>
    <phoneticPr fontId="4"/>
  </si>
  <si>
    <t>残業（月平均●時間）</t>
    <rPh sb="0" eb="2">
      <t>ザンギョウ</t>
    </rPh>
    <rPh sb="3" eb="6">
      <t>ツキヘイキン</t>
    </rPh>
    <rPh sb="7" eb="9">
      <t>ジカン</t>
    </rPh>
    <phoneticPr fontId="4"/>
  </si>
  <si>
    <t>フレックス制のコアタイム</t>
    <rPh sb="5" eb="6">
      <t>セイ</t>
    </rPh>
    <phoneticPr fontId="4"/>
  </si>
  <si>
    <t>年間休日数</t>
    <rPh sb="0" eb="2">
      <t>ネンカン</t>
    </rPh>
    <rPh sb="2" eb="4">
      <t>キュウジツ</t>
    </rPh>
    <rPh sb="4" eb="5">
      <t>スウ</t>
    </rPh>
    <phoneticPr fontId="4"/>
  </si>
  <si>
    <t>夏季休暇</t>
    <rPh sb="0" eb="2">
      <t>カキ</t>
    </rPh>
    <rPh sb="2" eb="4">
      <t>キュウカ</t>
    </rPh>
    <phoneticPr fontId="4"/>
  </si>
  <si>
    <t>年末年始休暇</t>
    <rPh sb="0" eb="2">
      <t>ネンマツ</t>
    </rPh>
    <rPh sb="2" eb="4">
      <t>ネンシ</t>
    </rPh>
    <rPh sb="4" eb="6">
      <t>キュウカ</t>
    </rPh>
    <phoneticPr fontId="4"/>
  </si>
  <si>
    <t>年次有給休暇日数</t>
    <rPh sb="0" eb="2">
      <t>ネンジ</t>
    </rPh>
    <rPh sb="2" eb="4">
      <t>ユウキュウ</t>
    </rPh>
    <rPh sb="4" eb="6">
      <t>キュウカ</t>
    </rPh>
    <rPh sb="6" eb="8">
      <t>ニッスウ</t>
    </rPh>
    <phoneticPr fontId="4"/>
  </si>
  <si>
    <t>寮</t>
    <rPh sb="0" eb="1">
      <t>リョウ</t>
    </rPh>
    <phoneticPr fontId="4"/>
  </si>
  <si>
    <t>社宅</t>
    <rPh sb="0" eb="2">
      <t>シャタク</t>
    </rPh>
    <phoneticPr fontId="4"/>
  </si>
  <si>
    <t>借り上げ社宅</t>
    <rPh sb="0" eb="1">
      <t>カ</t>
    </rPh>
    <rPh sb="2" eb="3">
      <t>ア</t>
    </rPh>
    <rPh sb="4" eb="6">
      <t>シャタク</t>
    </rPh>
    <phoneticPr fontId="4"/>
  </si>
  <si>
    <t>（自己負担金）</t>
    <phoneticPr fontId="4"/>
  </si>
  <si>
    <t>住宅手当</t>
    <rPh sb="0" eb="2">
      <t>ジュウタク</t>
    </rPh>
    <rPh sb="2" eb="4">
      <t>テアテ</t>
    </rPh>
    <phoneticPr fontId="4"/>
  </si>
  <si>
    <t>（金額）</t>
    <rPh sb="1" eb="3">
      <t>キンガク</t>
    </rPh>
    <phoneticPr fontId="4"/>
  </si>
  <si>
    <t>年齢</t>
    <rPh sb="0" eb="2">
      <t>ネンレイ</t>
    </rPh>
    <phoneticPr fontId="4"/>
  </si>
  <si>
    <t>有無</t>
    <rPh sb="0" eb="2">
      <t>ウム</t>
    </rPh>
    <phoneticPr fontId="4"/>
  </si>
  <si>
    <t>年収（円）</t>
    <rPh sb="0" eb="2">
      <t>ネンシュウ</t>
    </rPh>
    <rPh sb="3" eb="4">
      <t>エン</t>
    </rPh>
    <phoneticPr fontId="4"/>
  </si>
  <si>
    <t>賃金内訳</t>
    <rPh sb="0" eb="2">
      <t>チンギン</t>
    </rPh>
    <rPh sb="2" eb="4">
      <t>ウチワケ</t>
    </rPh>
    <phoneticPr fontId="4"/>
  </si>
  <si>
    <t>賞与</t>
    <rPh sb="0" eb="2">
      <t>ショウヨ</t>
    </rPh>
    <phoneticPr fontId="34"/>
  </si>
  <si>
    <t>退職金</t>
    <rPh sb="0" eb="3">
      <t>タイショクキン</t>
    </rPh>
    <phoneticPr fontId="34"/>
  </si>
  <si>
    <t>昇給</t>
    <rPh sb="0" eb="2">
      <t>ショウキュウ</t>
    </rPh>
    <phoneticPr fontId="34"/>
  </si>
  <si>
    <t>残業手当</t>
    <rPh sb="0" eb="2">
      <t>ザンギョウ</t>
    </rPh>
    <rPh sb="2" eb="4">
      <t>テアテ</t>
    </rPh>
    <phoneticPr fontId="34"/>
  </si>
  <si>
    <t>制服</t>
    <rPh sb="0" eb="2">
      <t>セイフク</t>
    </rPh>
    <phoneticPr fontId="34"/>
  </si>
  <si>
    <t>通勤手当</t>
    <rPh sb="0" eb="2">
      <t>ツウキン</t>
    </rPh>
    <rPh sb="2" eb="4">
      <t>テアテ</t>
    </rPh>
    <phoneticPr fontId="34"/>
  </si>
  <si>
    <t>ストックオプション</t>
  </si>
  <si>
    <t>持株会</t>
    <rPh sb="0" eb="1">
      <t>モ</t>
    </rPh>
    <rPh sb="1" eb="2">
      <t>カブ</t>
    </rPh>
    <rPh sb="2" eb="3">
      <t>カイ</t>
    </rPh>
    <phoneticPr fontId="34"/>
  </si>
  <si>
    <t>その他</t>
    <rPh sb="2" eb="3">
      <t>タ</t>
    </rPh>
    <phoneticPr fontId="34"/>
  </si>
  <si>
    <t>その他の場合</t>
    <rPh sb="2" eb="3">
      <t>タ</t>
    </rPh>
    <rPh sb="4" eb="6">
      <t>バアイ</t>
    </rPh>
    <phoneticPr fontId="4"/>
  </si>
  <si>
    <t>徒歩　分</t>
    <rPh sb="0" eb="2">
      <t>トホ</t>
    </rPh>
    <rPh sb="3" eb="4">
      <t>フン</t>
    </rPh>
    <phoneticPr fontId="4"/>
  </si>
  <si>
    <t>●ヵ月後</t>
    <rPh sb="2" eb="4">
      <t>ゲツゴ</t>
    </rPh>
    <phoneticPr fontId="4"/>
  </si>
  <si>
    <t>日数</t>
    <rPh sb="0" eb="2">
      <t>ニッスウ</t>
    </rPh>
    <phoneticPr fontId="4"/>
  </si>
  <si>
    <t>最高日数</t>
    <rPh sb="0" eb="2">
      <t>サイコウ</t>
    </rPh>
    <rPh sb="2" eb="4">
      <t>ニッスウ</t>
    </rPh>
    <phoneticPr fontId="4"/>
  </si>
  <si>
    <t>諸手当</t>
    <rPh sb="0" eb="3">
      <t>ショテアテ</t>
    </rPh>
    <phoneticPr fontId="4"/>
  </si>
  <si>
    <t>（就業時間備考）</t>
    <rPh sb="1" eb="3">
      <t>シュウギョウ</t>
    </rPh>
    <rPh sb="3" eb="5">
      <t>ジカン</t>
    </rPh>
    <rPh sb="5" eb="7">
      <t>ビコウ</t>
    </rPh>
    <phoneticPr fontId="5"/>
  </si>
  <si>
    <t>（給与備考）</t>
    <rPh sb="1" eb="3">
      <t>キュウヨ</t>
    </rPh>
    <rPh sb="3" eb="5">
      <t>ビコウ</t>
    </rPh>
    <phoneticPr fontId="5"/>
  </si>
  <si>
    <t>　　　変更あり</t>
    <rPh sb="3" eb="5">
      <t>ヘンコウ</t>
    </rPh>
    <phoneticPr fontId="4"/>
  </si>
  <si>
    <t>都道府県</t>
    <rPh sb="0" eb="4">
      <t>トドウフケン</t>
    </rPh>
    <phoneticPr fontId="4"/>
  </si>
  <si>
    <t>市区町村</t>
    <rPh sb="0" eb="2">
      <t>シク</t>
    </rPh>
    <rPh sb="2" eb="4">
      <t>チョウソン</t>
    </rPh>
    <phoneticPr fontId="4"/>
  </si>
  <si>
    <t>番地など</t>
    <rPh sb="0" eb="2">
      <t>バンチ</t>
    </rPh>
    <phoneticPr fontId="4"/>
  </si>
  <si>
    <t>雇用保険</t>
    <rPh sb="0" eb="2">
      <t>コヨウ</t>
    </rPh>
    <rPh sb="2" eb="4">
      <t>ホケン</t>
    </rPh>
    <phoneticPr fontId="4"/>
  </si>
  <si>
    <t>厚生年金</t>
    <rPh sb="0" eb="2">
      <t>コウセイ</t>
    </rPh>
    <rPh sb="2" eb="4">
      <t>ネンキン</t>
    </rPh>
    <phoneticPr fontId="4"/>
  </si>
  <si>
    <t>健康保険</t>
    <phoneticPr fontId="4"/>
  </si>
  <si>
    <t>労災保険</t>
    <phoneticPr fontId="4"/>
  </si>
  <si>
    <t>再雇用●歳まで</t>
    <rPh sb="0" eb="3">
      <t>サイコヨウ</t>
    </rPh>
    <rPh sb="4" eb="5">
      <t>サイ</t>
    </rPh>
    <phoneticPr fontId="4"/>
  </si>
  <si>
    <t>期間●ヶ月</t>
    <rPh sb="0" eb="2">
      <t>キカン</t>
    </rPh>
    <rPh sb="4" eb="5">
      <t>ゲツ</t>
    </rPh>
    <phoneticPr fontId="4"/>
  </si>
  <si>
    <t>給与形態</t>
    <rPh sb="0" eb="2">
      <t>キュウヨ</t>
    </rPh>
    <rPh sb="2" eb="4">
      <t>ケイタイ</t>
    </rPh>
    <phoneticPr fontId="4"/>
  </si>
  <si>
    <t>月給</t>
    <rPh sb="0" eb="2">
      <t>ゲッキュウ</t>
    </rPh>
    <phoneticPr fontId="4"/>
  </si>
  <si>
    <t>日給</t>
    <rPh sb="0" eb="2">
      <t>ニッキュウ</t>
    </rPh>
    <phoneticPr fontId="4"/>
  </si>
  <si>
    <t>時給</t>
    <rPh sb="0" eb="2">
      <t>ジキュウ</t>
    </rPh>
    <phoneticPr fontId="4"/>
  </si>
  <si>
    <t>基本給/月</t>
    <rPh sb="0" eb="2">
      <t>キホン</t>
    </rPh>
    <rPh sb="2" eb="3">
      <t>キュウ</t>
    </rPh>
    <rPh sb="4" eb="5">
      <t>ツキ</t>
    </rPh>
    <phoneticPr fontId="4"/>
  </si>
  <si>
    <t>給与備考</t>
    <rPh sb="0" eb="2">
      <t>キュウヨ</t>
    </rPh>
    <rPh sb="2" eb="4">
      <t>ビコウ</t>
    </rPh>
    <phoneticPr fontId="4"/>
  </si>
  <si>
    <t>）</t>
    <phoneticPr fontId="4"/>
  </si>
  <si>
    <t>その他詳細</t>
    <rPh sb="2" eb="3">
      <t>タ</t>
    </rPh>
    <rPh sb="3" eb="5">
      <t>ショウサイ</t>
    </rPh>
    <phoneticPr fontId="34"/>
  </si>
  <si>
    <t>その他（</t>
    <rPh sb="2" eb="3">
      <t>タ</t>
    </rPh>
    <phoneticPr fontId="5"/>
  </si>
  <si>
    <t>その他（</t>
    <rPh sb="2" eb="3">
      <t>タ</t>
    </rPh>
    <phoneticPr fontId="4"/>
  </si>
  <si>
    <t>固定残業代</t>
    <rPh sb="0" eb="2">
      <t>コテイ</t>
    </rPh>
    <rPh sb="2" eb="5">
      <t>ザンギョウダイ</t>
    </rPh>
    <phoneticPr fontId="4"/>
  </si>
  <si>
    <t>＊固定残業代　①</t>
    <rPh sb="1" eb="3">
      <t>コテイ</t>
    </rPh>
    <rPh sb="3" eb="6">
      <t>ザンギョウダイ</t>
    </rPh>
    <phoneticPr fontId="5"/>
  </si>
  <si>
    <t>＊固定残業代の基礎として
設定する労働時間数　②</t>
    <rPh sb="1" eb="3">
      <t>コテイ</t>
    </rPh>
    <rPh sb="3" eb="6">
      <t>ザンギョウダイ</t>
    </rPh>
    <rPh sb="7" eb="9">
      <t>キソ</t>
    </rPh>
    <rPh sb="13" eb="15">
      <t>セッテイ</t>
    </rPh>
    <rPh sb="17" eb="19">
      <t>ロウドウ</t>
    </rPh>
    <rPh sb="19" eb="22">
      <t>ジカンスウ</t>
    </rPh>
    <phoneticPr fontId="5"/>
  </si>
  <si>
    <t>＊固定残業代の基礎として
設定する金額　③</t>
    <rPh sb="1" eb="3">
      <t>コテイ</t>
    </rPh>
    <rPh sb="3" eb="6">
      <t>ザンギョウダイ</t>
    </rPh>
    <rPh sb="7" eb="9">
      <t>キソ</t>
    </rPh>
    <rPh sb="13" eb="15">
      <t>セッテイ</t>
    </rPh>
    <rPh sb="17" eb="19">
      <t>キンガク</t>
    </rPh>
    <phoneticPr fontId="5"/>
  </si>
  <si>
    <t>時間数</t>
    <rPh sb="0" eb="2">
      <t>ジカン</t>
    </rPh>
    <rPh sb="2" eb="3">
      <t>スウ</t>
    </rPh>
    <phoneticPr fontId="4"/>
  </si>
  <si>
    <t>設定金額</t>
    <rPh sb="0" eb="2">
      <t>セッテイ</t>
    </rPh>
    <rPh sb="2" eb="4">
      <t>キンガク</t>
    </rPh>
    <phoneticPr fontId="4"/>
  </si>
  <si>
    <t>試用期間中の条件</t>
    <rPh sb="0" eb="2">
      <t>シヨウ</t>
    </rPh>
    <rPh sb="2" eb="4">
      <t>キカン</t>
    </rPh>
    <rPh sb="4" eb="5">
      <t>チュウ</t>
    </rPh>
    <rPh sb="6" eb="8">
      <t>ジョウケン</t>
    </rPh>
    <phoneticPr fontId="4"/>
  </si>
  <si>
    <t>職種名</t>
    <rPh sb="0" eb="2">
      <t>ショクシュ</t>
    </rPh>
    <rPh sb="2" eb="3">
      <t>メイ</t>
    </rPh>
    <phoneticPr fontId="4"/>
  </si>
  <si>
    <t>役職</t>
    <rPh sb="0" eb="2">
      <t>ヤクショク</t>
    </rPh>
    <phoneticPr fontId="4"/>
  </si>
  <si>
    <t>職務内容</t>
    <rPh sb="0" eb="2">
      <t>ショクム</t>
    </rPh>
    <rPh sb="2" eb="4">
      <t>ナイヨウ</t>
    </rPh>
    <phoneticPr fontId="4"/>
  </si>
  <si>
    <t>その他試用期間後の勤務条件と異なる点</t>
    <phoneticPr fontId="4"/>
  </si>
  <si>
    <t>変更有無</t>
    <rPh sb="0" eb="2">
      <t>ヘンコウ</t>
    </rPh>
    <rPh sb="2" eb="4">
      <t>ウム</t>
    </rPh>
    <phoneticPr fontId="4"/>
  </si>
  <si>
    <t>データとばし１（求人票の書式設定も連携しているので注意）</t>
    <rPh sb="8" eb="10">
      <t>キュウジン</t>
    </rPh>
    <rPh sb="10" eb="11">
      <t>ヒョウ</t>
    </rPh>
    <rPh sb="12" eb="14">
      <t>ショシキ</t>
    </rPh>
    <rPh sb="14" eb="16">
      <t>セッテイ</t>
    </rPh>
    <rPh sb="17" eb="19">
      <t>レンケイ</t>
    </rPh>
    <rPh sb="25" eb="27">
      <t>チュウイ</t>
    </rPh>
    <phoneticPr fontId="4"/>
  </si>
  <si>
    <t>データとばし２（１の値でTRUEや１などを変換するため、かつここからコピーしてもらう）</t>
    <rPh sb="10" eb="11">
      <t>アタイ</t>
    </rPh>
    <rPh sb="21" eb="23">
      <t>ヘンカン</t>
    </rPh>
    <phoneticPr fontId="4"/>
  </si>
  <si>
    <r>
      <t>「移住支援金対象求人申込書」兼「求人票【明示】</t>
    </r>
    <r>
      <rPr>
        <b/>
        <sz val="14"/>
        <rFont val="ＭＳ Ｐゴシック"/>
        <family val="3"/>
        <charset val="128"/>
      </rPr>
      <t>(2)</t>
    </r>
    <r>
      <rPr>
        <b/>
        <sz val="20"/>
        <rFont val="ＭＳ Ｐゴシック"/>
        <family val="3"/>
        <charset val="128"/>
      </rPr>
      <t>」</t>
    </r>
    <rPh sb="1" eb="3">
      <t>イジュウ</t>
    </rPh>
    <rPh sb="3" eb="6">
      <t>シエンキン</t>
    </rPh>
    <rPh sb="6" eb="8">
      <t>タイショウ</t>
    </rPh>
    <rPh sb="8" eb="10">
      <t>キュウジン</t>
    </rPh>
    <rPh sb="10" eb="13">
      <t>モウシコミショ</t>
    </rPh>
    <rPh sb="14" eb="15">
      <t>ケン</t>
    </rPh>
    <rPh sb="16" eb="19">
      <t>キュウジンヒョウ</t>
    </rPh>
    <rPh sb="20" eb="22">
      <t>メイジ</t>
    </rPh>
    <phoneticPr fontId="5"/>
  </si>
  <si>
    <r>
      <t>試用期間中の勤務条件　</t>
    </r>
    <r>
      <rPr>
        <b/>
        <sz val="10"/>
        <rFont val="ＭＳ Ｐゴシック"/>
        <family val="3"/>
        <charset val="128"/>
      </rPr>
      <t>※</t>
    </r>
    <r>
      <rPr>
        <b/>
        <sz val="10"/>
        <color rgb="FFFF0000"/>
        <rFont val="ＭＳ Ｐゴシック"/>
        <family val="3"/>
        <charset val="128"/>
      </rPr>
      <t>試用期間後の勤務条件と異なる箇所</t>
    </r>
    <r>
      <rPr>
        <b/>
        <sz val="10"/>
        <rFont val="ＭＳ Ｐゴシック"/>
        <family val="3"/>
        <charset val="128"/>
      </rPr>
      <t>について記載</t>
    </r>
    <rPh sb="0" eb="2">
      <t>シヨウ</t>
    </rPh>
    <rPh sb="2" eb="4">
      <t>キカン</t>
    </rPh>
    <rPh sb="4" eb="5">
      <t>チュウ</t>
    </rPh>
    <rPh sb="6" eb="8">
      <t>キンム</t>
    </rPh>
    <rPh sb="8" eb="10">
      <t>ジョウケン</t>
    </rPh>
    <rPh sb="12" eb="14">
      <t>シヨウ</t>
    </rPh>
    <rPh sb="14" eb="16">
      <t>キカン</t>
    </rPh>
    <rPh sb="16" eb="17">
      <t>ゴ</t>
    </rPh>
    <rPh sb="18" eb="20">
      <t>キンム</t>
    </rPh>
    <rPh sb="20" eb="22">
      <t>ジョウケン</t>
    </rPh>
    <rPh sb="23" eb="24">
      <t>コト</t>
    </rPh>
    <rPh sb="26" eb="28">
      <t>カショ</t>
    </rPh>
    <rPh sb="32" eb="34">
      <t>キサイ</t>
    </rPh>
    <phoneticPr fontId="5"/>
  </si>
  <si>
    <t>～</t>
    <phoneticPr fontId="4"/>
  </si>
  <si>
    <t>このシートは使用しません</t>
    <rPh sb="6" eb="8">
      <t>シヨウ</t>
    </rPh>
    <phoneticPr fontId="4"/>
  </si>
  <si>
    <t>「求人票【明示】」で明示する労働条件等の内容が、労働契約締結時の労働条件等と異なることがあります。</t>
    <rPh sb="1" eb="4">
      <t>キュウジンヒョウ</t>
    </rPh>
    <rPh sb="5" eb="7">
      <t>メイジ</t>
    </rPh>
    <rPh sb="10" eb="12">
      <t>メイジ</t>
    </rPh>
    <rPh sb="14" eb="16">
      <t>ロウドウ</t>
    </rPh>
    <rPh sb="16" eb="18">
      <t>ジョウケン</t>
    </rPh>
    <rPh sb="18" eb="19">
      <t>ナド</t>
    </rPh>
    <rPh sb="20" eb="22">
      <t>ナイヨウ</t>
    </rPh>
    <rPh sb="24" eb="26">
      <t>ロウドウ</t>
    </rPh>
    <rPh sb="26" eb="28">
      <t>ケイヤク</t>
    </rPh>
    <rPh sb="28" eb="30">
      <t>テイケツ</t>
    </rPh>
    <rPh sb="30" eb="31">
      <t>ジ</t>
    </rPh>
    <rPh sb="32" eb="34">
      <t>ロウドウ</t>
    </rPh>
    <rPh sb="34" eb="36">
      <t>ジョウケン</t>
    </rPh>
    <rPh sb="36" eb="37">
      <t>ナド</t>
    </rPh>
    <rPh sb="38" eb="39">
      <t>コト</t>
    </rPh>
    <phoneticPr fontId="2"/>
  </si>
  <si>
    <t>就業時間備考</t>
    <rPh sb="0" eb="2">
      <t>シュウギョウ</t>
    </rPh>
    <rPh sb="2" eb="4">
      <t>ジカン</t>
    </rPh>
    <rPh sb="4" eb="6">
      <t>ビコウ</t>
    </rPh>
    <phoneticPr fontId="4"/>
  </si>
  <si>
    <t>雇用期間</t>
    <phoneticPr fontId="5"/>
  </si>
  <si>
    <t>求人票【明示(2)】で明示する労働条件等の内容が、労働契約締結時の労働条件等と異なることがあります。</t>
    <rPh sb="0" eb="3">
      <t>キュウジンヒョウ</t>
    </rPh>
    <rPh sb="4" eb="6">
      <t>メイジ</t>
    </rPh>
    <rPh sb="11" eb="13">
      <t>メイジ</t>
    </rPh>
    <rPh sb="15" eb="17">
      <t>ロウドウ</t>
    </rPh>
    <rPh sb="17" eb="19">
      <t>ジョウケン</t>
    </rPh>
    <rPh sb="19" eb="20">
      <t>ナド</t>
    </rPh>
    <rPh sb="21" eb="23">
      <t>ナイヨウ</t>
    </rPh>
    <rPh sb="25" eb="27">
      <t>ロウドウ</t>
    </rPh>
    <rPh sb="27" eb="29">
      <t>ケイヤク</t>
    </rPh>
    <rPh sb="29" eb="31">
      <t>テイケツ</t>
    </rPh>
    <rPh sb="31" eb="32">
      <t>ジ</t>
    </rPh>
    <rPh sb="33" eb="35">
      <t>ロウドウ</t>
    </rPh>
    <rPh sb="35" eb="37">
      <t>ジョウケン</t>
    </rPh>
    <rPh sb="37" eb="38">
      <t>ナド</t>
    </rPh>
    <rPh sb="39" eb="40">
      <t>コト</t>
    </rPh>
    <phoneticPr fontId="2"/>
  </si>
  <si>
    <t>※　求人票【明示】(2)は、以下いずれかに該当する場合にのみ必要となります。　
　①　固定残業代制の場合　
　②　試用期間があり、試用期間中と試用期間後の労働条件が異なる場合</t>
    <rPh sb="2" eb="4">
      <t>キュウジン</t>
    </rPh>
    <rPh sb="4" eb="5">
      <t>ヒョウ</t>
    </rPh>
    <rPh sb="6" eb="8">
      <t>メイジ</t>
    </rPh>
    <rPh sb="14" eb="16">
      <t>イカ</t>
    </rPh>
    <rPh sb="21" eb="23">
      <t>ガイトウ</t>
    </rPh>
    <rPh sb="25" eb="27">
      <t>バアイ</t>
    </rPh>
    <rPh sb="30" eb="32">
      <t>ヒツヨウ</t>
    </rPh>
    <phoneticPr fontId="5"/>
  </si>
  <si>
    <t>企業名</t>
    <rPh sb="0" eb="2">
      <t>キギョウ</t>
    </rPh>
    <rPh sb="2" eb="3">
      <t>メイ</t>
    </rPh>
    <phoneticPr fontId="5"/>
  </si>
  <si>
    <t>以下に該当しない</t>
    <rPh sb="0" eb="2">
      <t>イカ</t>
    </rPh>
    <rPh sb="3" eb="5">
      <t>ガイトウ</t>
    </rPh>
    <phoneticPr fontId="4"/>
  </si>
  <si>
    <t>裁量労働時間制　専門業務型</t>
    <rPh sb="0" eb="2">
      <t>サイリョウ</t>
    </rPh>
    <rPh sb="2" eb="4">
      <t>ロウドウ</t>
    </rPh>
    <rPh sb="4" eb="6">
      <t>ジカン</t>
    </rPh>
    <rPh sb="6" eb="7">
      <t>セイ</t>
    </rPh>
    <phoneticPr fontId="4"/>
  </si>
  <si>
    <t>裁量労働時間制　企画業務型</t>
    <phoneticPr fontId="4"/>
  </si>
  <si>
    <t>変形労働制</t>
    <rPh sb="0" eb="2">
      <t>ヘンケイ</t>
    </rPh>
    <rPh sb="2" eb="4">
      <t>ロウドウ</t>
    </rPh>
    <rPh sb="4" eb="5">
      <t>セイ</t>
    </rPh>
    <phoneticPr fontId="4"/>
  </si>
  <si>
    <t>県使用欄
No.</t>
    <rPh sb="0" eb="1">
      <t>ケン</t>
    </rPh>
    <rPh sb="1" eb="3">
      <t>シヨウ</t>
    </rPh>
    <rPh sb="3" eb="4">
      <t>ラン</t>
    </rPh>
    <phoneticPr fontId="4"/>
  </si>
  <si>
    <r>
      <t xml:space="preserve">特記事項
</t>
    </r>
    <r>
      <rPr>
        <sz val="9"/>
        <color rgb="FFFF0000"/>
        <rFont val="ＭＳ Ｐゴシック"/>
        <family val="3"/>
        <charset val="128"/>
      </rPr>
      <t>※諸条件の補足等についてはこちらへご記載ください</t>
    </r>
    <rPh sb="0" eb="2">
      <t>トッキ</t>
    </rPh>
    <rPh sb="2" eb="4">
      <t>ジコウ</t>
    </rPh>
    <phoneticPr fontId="4"/>
  </si>
  <si>
    <t>特記事項</t>
    <rPh sb="0" eb="2">
      <t>トッキ</t>
    </rPh>
    <rPh sb="2" eb="4">
      <t>ジコウ</t>
    </rPh>
    <phoneticPr fontId="4"/>
  </si>
  <si>
    <t>0405追加項目</t>
    <rPh sb="4" eb="6">
      <t>ツイカ</t>
    </rPh>
    <rPh sb="6" eb="8">
      <t>コウモク</t>
    </rPh>
    <phoneticPr fontId="4"/>
  </si>
  <si>
    <t>祝日</t>
    <rPh sb="0" eb="2">
      <t>シュクジツ</t>
    </rPh>
    <phoneticPr fontId="4"/>
  </si>
  <si>
    <t>＊地域区分</t>
    <rPh sb="1" eb="3">
      <t>チイキ</t>
    </rPh>
    <rPh sb="3" eb="5">
      <t>クブン</t>
    </rPh>
    <phoneticPr fontId="4"/>
  </si>
  <si>
    <t>宮城県内</t>
    <phoneticPr fontId="4"/>
  </si>
  <si>
    <t>(地域区分：県内外）</t>
    <rPh sb="1" eb="3">
      <t>チイキ</t>
    </rPh>
    <rPh sb="3" eb="5">
      <t>クブン</t>
    </rPh>
    <rPh sb="6" eb="8">
      <t>ケンナイ</t>
    </rPh>
    <rPh sb="8" eb="9">
      <t>ガイ</t>
    </rPh>
    <phoneticPr fontId="4"/>
  </si>
  <si>
    <t>＊法人名</t>
    <rPh sb="1" eb="3">
      <t>ホウジン</t>
    </rPh>
    <rPh sb="3" eb="4">
      <t>メイ</t>
    </rPh>
    <phoneticPr fontId="5"/>
  </si>
  <si>
    <t>該当</t>
    <phoneticPr fontId="4"/>
  </si>
  <si>
    <t>該当しない　】</t>
    <phoneticPr fontId="4"/>
  </si>
  <si>
    <t>【勤務地（宮城県）限定求人</t>
    <phoneticPr fontId="4"/>
  </si>
  <si>
    <t>　宮城県外</t>
    <phoneticPr fontId="4"/>
  </si>
  <si>
    <t>法人名</t>
    <rPh sb="0" eb="2">
      <t>ホウジン</t>
    </rPh>
    <rPh sb="2" eb="3">
      <t>メイ</t>
    </rPh>
    <phoneticPr fontId="34"/>
  </si>
  <si>
    <t>勤務地（宮城県）限定求人</t>
    <phoneticPr fontId="4"/>
  </si>
  <si>
    <t>車通勤</t>
    <rPh sb="0" eb="1">
      <t>クルマ</t>
    </rPh>
    <rPh sb="1" eb="3">
      <t>ツウキン</t>
    </rPh>
    <phoneticPr fontId="5"/>
  </si>
  <si>
    <t>車通勤</t>
    <rPh sb="0" eb="1">
      <t>クルマ</t>
    </rPh>
    <rPh sb="1" eb="3">
      <t>ツウキン</t>
    </rPh>
    <phoneticPr fontId="34"/>
  </si>
  <si>
    <t>受動喫煙対策</t>
    <rPh sb="0" eb="4">
      <t>ジュドウキツエン</t>
    </rPh>
    <rPh sb="4" eb="6">
      <t>タイサク</t>
    </rPh>
    <phoneticPr fontId="5"/>
  </si>
  <si>
    <t>受動喫煙対策</t>
    <rPh sb="0" eb="4">
      <t>ジュドウキツエン</t>
    </rPh>
    <rPh sb="4" eb="6">
      <t>タイサク</t>
    </rPh>
    <phoneticPr fontId="34"/>
  </si>
  <si>
    <t>＊応募方法</t>
    <rPh sb="1" eb="5">
      <t>オウボホウホウ</t>
    </rPh>
    <phoneticPr fontId="4"/>
  </si>
  <si>
    <t>20230401追加項目</t>
    <rPh sb="8" eb="12">
      <t>ツイカコウモク</t>
    </rPh>
    <phoneticPr fontId="4"/>
  </si>
  <si>
    <t>募集要件</t>
    <rPh sb="0" eb="4">
      <t>ボシュウヨウケン</t>
    </rPh>
    <phoneticPr fontId="4"/>
  </si>
  <si>
    <t>応募方法</t>
    <rPh sb="0" eb="4">
      <t>オウボホウホウ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</si>
</sst>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d;@"/>
    <numFmt numFmtId="177" formatCode="h:mm;@"/>
  </numFmts>
  <fonts count="40">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20"/>
      <name val="ＭＳ Ｐゴシック"/>
      <family val="3"/>
      <charset val="128"/>
    </font>
    <font>
      <sz val="6"/>
      <name val="ＭＳ Ｐゴシック"/>
      <family val="2"/>
      <charset val="128"/>
      <scheme val="minor"/>
    </font>
    <font>
      <sz val="6"/>
      <name val="ＭＳ Ｐゴシック"/>
      <family val="3"/>
      <charset val="128"/>
    </font>
    <font>
      <sz val="18"/>
      <name val="Gungsuh"/>
      <family val="1"/>
      <charset val="129"/>
    </font>
    <font>
      <b/>
      <sz val="16"/>
      <name val="ＭＳ Ｐゴシック"/>
      <family val="3"/>
      <charset val="128"/>
    </font>
    <font>
      <b/>
      <sz val="11"/>
      <name val="ＭＳ Ｐゴシック"/>
      <family val="3"/>
      <charset val="128"/>
    </font>
    <font>
      <b/>
      <sz val="8"/>
      <color theme="1"/>
      <name val="ＭＳ Ｐゴシック"/>
      <family val="3"/>
      <charset val="128"/>
    </font>
    <font>
      <b/>
      <sz val="11"/>
      <color theme="1"/>
      <name val="ＭＳ Ｐゴシック"/>
      <family val="3"/>
      <charset val="128"/>
    </font>
    <font>
      <b/>
      <sz val="10"/>
      <color theme="1"/>
      <name val="ＭＳ Ｐゴシック"/>
      <family val="3"/>
      <charset val="128"/>
    </font>
    <font>
      <sz val="11"/>
      <color theme="1"/>
      <name val="ＭＳ Ｐゴシック"/>
      <family val="3"/>
      <charset val="128"/>
    </font>
    <font>
      <b/>
      <sz val="8"/>
      <color indexed="10"/>
      <name val="ＭＳ Ｐゴシック"/>
      <family val="3"/>
      <charset val="128"/>
    </font>
    <font>
      <sz val="8"/>
      <color indexed="10"/>
      <name val="ＭＳ Ｐゴシック"/>
      <family val="3"/>
      <charset val="128"/>
    </font>
    <font>
      <b/>
      <sz val="12"/>
      <name val="ＭＳ Ｐゴシック"/>
      <family val="3"/>
      <charset val="128"/>
    </font>
    <font>
      <sz val="8"/>
      <color rgb="FFFF0000"/>
      <name val="ＭＳ Ｐゴシック"/>
      <family val="3"/>
      <charset val="128"/>
    </font>
    <font>
      <sz val="9"/>
      <name val="ＭＳ Ｐゴシック"/>
      <family val="3"/>
      <charset val="128"/>
    </font>
    <font>
      <sz val="9"/>
      <color theme="1"/>
      <name val="ＭＳ Ｐゴシック"/>
      <family val="3"/>
      <charset val="128"/>
    </font>
    <font>
      <sz val="10"/>
      <name val="ＭＳ Ｐゴシック"/>
      <family val="3"/>
      <charset val="128"/>
    </font>
    <font>
      <sz val="9"/>
      <color rgb="FFFF0000"/>
      <name val="ＭＳ Ｐゴシック"/>
      <family val="3"/>
      <charset val="128"/>
    </font>
    <font>
      <sz val="8"/>
      <name val="ＭＳ Ｐゴシック"/>
      <family val="3"/>
      <charset val="128"/>
    </font>
    <font>
      <sz val="9"/>
      <color rgb="FF00B050"/>
      <name val="ＭＳ Ｐゴシック"/>
      <family val="3"/>
      <charset val="128"/>
    </font>
    <font>
      <b/>
      <sz val="10"/>
      <name val="ＭＳ Ｐゴシック"/>
      <family val="3"/>
      <charset val="128"/>
    </font>
    <font>
      <sz val="11"/>
      <color rgb="FF00CC00"/>
      <name val="ＭＳ Ｐゴシック"/>
      <family val="3"/>
      <charset val="128"/>
    </font>
    <font>
      <b/>
      <sz val="8"/>
      <color rgb="FF00CC00"/>
      <name val="ＭＳ Ｐゴシック"/>
      <family val="3"/>
      <charset val="128"/>
    </font>
    <font>
      <sz val="14"/>
      <name val="ＭＳ Ｐゴシック"/>
      <family val="3"/>
      <charset val="128"/>
      <scheme val="minor"/>
    </font>
    <font>
      <sz val="12"/>
      <name val="ＭＳ Ｐゴシック"/>
      <family val="3"/>
      <charset val="128"/>
      <scheme val="minor"/>
    </font>
    <font>
      <b/>
      <sz val="11"/>
      <name val="ＭＳ Ｐゴシック"/>
      <family val="3"/>
      <charset val="128"/>
      <scheme val="minor"/>
    </font>
    <font>
      <b/>
      <sz val="14"/>
      <name val="ＭＳ Ｐゴシック"/>
      <family val="3"/>
      <charset val="128"/>
    </font>
    <font>
      <sz val="9"/>
      <color rgb="FF000000"/>
      <name val="Meiryo UI"/>
      <family val="3"/>
      <charset val="128"/>
    </font>
    <font>
      <sz val="9"/>
      <name val="ＭＳ Ｐゴシック"/>
      <family val="3"/>
      <charset val="128"/>
      <scheme val="major"/>
    </font>
    <font>
      <b/>
      <sz val="20"/>
      <color theme="0"/>
      <name val="ＭＳ Ｐゴシック"/>
      <family val="3"/>
      <charset val="128"/>
    </font>
    <font>
      <b/>
      <sz val="9"/>
      <color rgb="FFFF0000"/>
      <name val="ＭＳ Ｐゴシック"/>
      <family val="3"/>
      <charset val="128"/>
    </font>
    <font>
      <sz val="18"/>
      <color theme="3"/>
      <name val="ＭＳ Ｐゴシック"/>
      <family val="2"/>
      <charset val="128"/>
      <scheme val="major"/>
    </font>
    <font>
      <b/>
      <sz val="11"/>
      <color theme="1"/>
      <name val="ＭＳ Ｐゴシック"/>
      <family val="3"/>
      <charset val="128"/>
      <scheme val="minor"/>
    </font>
    <font>
      <b/>
      <sz val="11"/>
      <color rgb="FFFF0000"/>
      <name val="ＭＳ Ｐゴシック"/>
      <family val="3"/>
      <charset val="128"/>
      <scheme val="minor"/>
    </font>
    <font>
      <u/>
      <sz val="11"/>
      <color theme="10"/>
      <name val="ＭＳ Ｐゴシック"/>
      <family val="2"/>
      <charset val="128"/>
      <scheme val="minor"/>
    </font>
    <font>
      <b/>
      <sz val="10"/>
      <color rgb="FFFF0000"/>
      <name val="ＭＳ Ｐゴシック"/>
      <family val="3"/>
      <charset val="128"/>
    </font>
    <font>
      <sz val="11"/>
      <name val="ＭＳ Ｐゴシック"/>
      <family val="3"/>
      <charset val="128"/>
      <scheme val="minor"/>
    </font>
  </fonts>
  <fills count="13">
    <fill>
      <patternFill patternType="none"/>
    </fill>
    <fill>
      <patternFill patternType="gray125"/>
    </fill>
    <fill>
      <patternFill patternType="solid">
        <fgColor theme="8" tint="0.79998168889431442"/>
        <bgColor indexed="64"/>
      </patternFill>
    </fill>
    <fill>
      <patternFill patternType="solid">
        <fgColor indexed="43"/>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65D7FF"/>
        <bgColor indexed="64"/>
      </patternFill>
    </fill>
    <fill>
      <patternFill patternType="solid">
        <fgColor rgb="FFFF8585"/>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bottom style="hair">
        <color indexed="64"/>
      </bottom>
      <diagonal/>
    </border>
    <border>
      <left/>
      <right/>
      <top style="hair">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xf numFmtId="0" fontId="2" fillId="0" borderId="0">
      <alignment vertical="center"/>
    </xf>
    <xf numFmtId="0" fontId="2" fillId="0" borderId="0"/>
    <xf numFmtId="0" fontId="37" fillId="0" borderId="0" applyNumberFormat="0" applyFill="0" applyBorder="0" applyAlignment="0" applyProtection="0">
      <alignment vertical="center"/>
    </xf>
  </cellStyleXfs>
  <cellXfs count="499">
    <xf numFmtId="0" fontId="0" fillId="0" borderId="0" xfId="0">
      <alignment vertical="center"/>
    </xf>
    <xf numFmtId="0" fontId="2" fillId="0" borderId="0" xfId="2" applyProtection="1">
      <alignment vertical="center"/>
    </xf>
    <xf numFmtId="0" fontId="6" fillId="0" borderId="0" xfId="2" applyFont="1" applyFill="1" applyBorder="1" applyAlignment="1" applyProtection="1">
      <alignment horizontal="center" vertical="center"/>
    </xf>
    <xf numFmtId="0" fontId="8" fillId="0" borderId="0" xfId="2" applyFont="1" applyFill="1" applyBorder="1" applyAlignment="1" applyProtection="1"/>
    <xf numFmtId="0" fontId="8" fillId="0" borderId="0" xfId="2" applyFont="1" applyFill="1" applyBorder="1" applyAlignment="1" applyProtection="1">
      <alignment horizontal="right"/>
    </xf>
    <xf numFmtId="0" fontId="9" fillId="0" borderId="0" xfId="2" applyFont="1" applyFill="1" applyBorder="1" applyAlignment="1" applyProtection="1">
      <alignment vertical="center"/>
    </xf>
    <xf numFmtId="31" fontId="10" fillId="0" borderId="0" xfId="2" applyNumberFormat="1" applyFont="1" applyFill="1" applyBorder="1" applyAlignment="1" applyProtection="1">
      <alignment horizontal="center" vertical="center"/>
    </xf>
    <xf numFmtId="38" fontId="11" fillId="0" borderId="0" xfId="3" applyFont="1" applyFill="1" applyBorder="1" applyAlignment="1" applyProtection="1">
      <alignment horizontal="center" vertical="center"/>
    </xf>
    <xf numFmtId="38" fontId="11" fillId="0" borderId="0" xfId="3" applyFont="1" applyFill="1" applyBorder="1" applyAlignment="1" applyProtection="1">
      <alignment vertical="center"/>
    </xf>
    <xf numFmtId="0" fontId="10" fillId="0" borderId="0" xfId="2" applyFont="1" applyFill="1" applyAlignment="1" applyProtection="1">
      <alignment vertical="center"/>
    </xf>
    <xf numFmtId="0" fontId="8" fillId="0" borderId="0" xfId="2" applyFont="1" applyFill="1" applyBorder="1" applyAlignment="1" applyProtection="1">
      <alignment horizontal="center" vertical="center"/>
    </xf>
    <xf numFmtId="0" fontId="9" fillId="0" borderId="0" xfId="2" applyFont="1" applyFill="1" applyBorder="1" applyAlignment="1" applyProtection="1">
      <alignment horizontal="center" vertical="center"/>
    </xf>
    <xf numFmtId="0" fontId="12" fillId="0" borderId="0" xfId="2" applyFont="1" applyProtection="1">
      <alignment vertical="center"/>
    </xf>
    <xf numFmtId="0" fontId="2" fillId="0" borderId="0" xfId="2" applyFont="1" applyProtection="1">
      <alignment vertical="center"/>
    </xf>
    <xf numFmtId="0" fontId="17" fillId="0" borderId="0" xfId="2" applyFont="1" applyProtection="1">
      <alignment vertical="center"/>
    </xf>
    <xf numFmtId="0" fontId="17" fillId="5" borderId="4" xfId="2" applyFont="1" applyFill="1" applyBorder="1" applyAlignment="1" applyProtection="1">
      <alignment horizontal="center" vertical="center"/>
    </xf>
    <xf numFmtId="0" fontId="17" fillId="0" borderId="2" xfId="2" applyFont="1" applyFill="1" applyBorder="1" applyAlignment="1" applyProtection="1">
      <alignment horizontal="left" vertical="center"/>
    </xf>
    <xf numFmtId="0" fontId="17" fillId="0" borderId="3" xfId="2" applyFont="1" applyBorder="1" applyProtection="1">
      <alignment vertical="center"/>
    </xf>
    <xf numFmtId="0" fontId="17" fillId="2" borderId="4" xfId="2" applyFont="1" applyFill="1" applyBorder="1" applyAlignment="1" applyProtection="1">
      <alignment horizontal="left" vertical="center"/>
    </xf>
    <xf numFmtId="0" fontId="19" fillId="0" borderId="0" xfId="2" applyFont="1" applyFill="1" applyBorder="1" applyAlignment="1" applyProtection="1">
      <alignment horizontal="center" vertical="center"/>
    </xf>
    <xf numFmtId="0" fontId="19" fillId="0" borderId="0" xfId="2" applyFont="1" applyBorder="1" applyAlignment="1" applyProtection="1">
      <alignment horizontal="left" vertical="center"/>
    </xf>
    <xf numFmtId="0" fontId="2" fillId="0" borderId="0" xfId="2" applyFont="1" applyBorder="1" applyAlignment="1" applyProtection="1">
      <alignment horizontal="left" vertical="center"/>
    </xf>
    <xf numFmtId="0" fontId="17" fillId="3" borderId="11" xfId="2" applyFont="1" applyFill="1" applyBorder="1" applyAlignment="1" applyProtection="1">
      <alignment vertical="center"/>
    </xf>
    <xf numFmtId="0" fontId="17" fillId="4" borderId="2" xfId="2" applyFont="1" applyFill="1" applyBorder="1" applyAlignment="1" applyProtection="1">
      <alignment horizontal="left" vertical="center"/>
    </xf>
    <xf numFmtId="0" fontId="17" fillId="4" borderId="2" xfId="2" applyFont="1" applyFill="1" applyBorder="1" applyAlignment="1" applyProtection="1">
      <alignment vertical="center"/>
    </xf>
    <xf numFmtId="0" fontId="17" fillId="3" borderId="14" xfId="2" applyFont="1" applyFill="1" applyBorder="1" applyAlignment="1" applyProtection="1">
      <alignment vertical="center" shrinkToFit="1"/>
    </xf>
    <xf numFmtId="0" fontId="17" fillId="0" borderId="0" xfId="2" applyFont="1" applyAlignment="1" applyProtection="1">
      <alignment vertical="center"/>
    </xf>
    <xf numFmtId="0" fontId="17" fillId="0" borderId="2" xfId="2" applyFont="1" applyFill="1" applyBorder="1" applyAlignment="1" applyProtection="1">
      <alignment horizontal="center" vertical="center"/>
    </xf>
    <xf numFmtId="0" fontId="17" fillId="0" borderId="2" xfId="2" applyFont="1" applyFill="1" applyBorder="1" applyAlignment="1" applyProtection="1">
      <alignment vertical="center"/>
    </xf>
    <xf numFmtId="0" fontId="17" fillId="0" borderId="14" xfId="2" applyFont="1" applyFill="1" applyBorder="1" applyAlignment="1" applyProtection="1">
      <alignment vertical="center"/>
    </xf>
    <xf numFmtId="0" fontId="17" fillId="6" borderId="2" xfId="2" applyFont="1" applyFill="1" applyBorder="1" applyAlignment="1" applyProtection="1">
      <alignment vertical="center"/>
    </xf>
    <xf numFmtId="0" fontId="17" fillId="0" borderId="0" xfId="4" applyFont="1" applyProtection="1">
      <alignment vertical="center"/>
    </xf>
    <xf numFmtId="0" fontId="17" fillId="4" borderId="20" xfId="4" applyFont="1" applyFill="1" applyBorder="1" applyProtection="1">
      <alignment vertical="center"/>
    </xf>
    <xf numFmtId="0" fontId="17" fillId="4" borderId="21" xfId="4" applyFont="1" applyFill="1" applyBorder="1" applyProtection="1">
      <alignment vertical="center"/>
    </xf>
    <xf numFmtId="0" fontId="17" fillId="4" borderId="27" xfId="4" applyFont="1" applyFill="1" applyBorder="1" applyProtection="1">
      <alignment vertical="center"/>
    </xf>
    <xf numFmtId="0" fontId="17" fillId="4" borderId="27" xfId="4" applyFont="1" applyFill="1" applyBorder="1" applyAlignment="1" applyProtection="1">
      <alignment vertical="center"/>
    </xf>
    <xf numFmtId="0" fontId="17" fillId="4" borderId="28" xfId="4" applyFont="1" applyFill="1" applyBorder="1" applyProtection="1">
      <alignment vertical="center"/>
    </xf>
    <xf numFmtId="0" fontId="17" fillId="0" borderId="2" xfId="4" applyFont="1" applyBorder="1" applyProtection="1">
      <alignment vertical="center"/>
    </xf>
    <xf numFmtId="0" fontId="17" fillId="0" borderId="14" xfId="4" applyFont="1" applyBorder="1" applyProtection="1">
      <alignment vertical="center"/>
    </xf>
    <xf numFmtId="0" fontId="21" fillId="2" borderId="1" xfId="2" applyFont="1" applyFill="1" applyBorder="1" applyAlignment="1" applyProtection="1">
      <alignment vertical="center" wrapText="1"/>
    </xf>
    <xf numFmtId="0" fontId="17" fillId="4" borderId="2" xfId="4" applyFont="1" applyFill="1" applyBorder="1" applyAlignment="1" applyProtection="1">
      <alignment vertical="center"/>
    </xf>
    <xf numFmtId="0" fontId="17" fillId="4" borderId="14" xfId="4" applyFont="1" applyFill="1" applyBorder="1" applyAlignment="1" applyProtection="1">
      <alignment vertical="center"/>
    </xf>
    <xf numFmtId="0" fontId="17" fillId="3" borderId="2" xfId="4" applyFont="1" applyFill="1" applyBorder="1" applyAlignment="1" applyProtection="1">
      <alignment vertical="center"/>
    </xf>
    <xf numFmtId="0" fontId="17" fillId="3" borderId="14" xfId="4" applyFont="1" applyFill="1" applyBorder="1" applyAlignment="1" applyProtection="1">
      <alignment vertical="center"/>
    </xf>
    <xf numFmtId="0" fontId="2" fillId="0" borderId="0" xfId="4" applyProtection="1">
      <alignment vertical="center"/>
    </xf>
    <xf numFmtId="0" fontId="17" fillId="4" borderId="20" xfId="4" applyFont="1" applyFill="1" applyBorder="1" applyAlignment="1" applyProtection="1">
      <alignment vertical="center"/>
    </xf>
    <xf numFmtId="0" fontId="17" fillId="4" borderId="20" xfId="4" applyFont="1" applyFill="1" applyBorder="1" applyAlignment="1" applyProtection="1">
      <alignment horizontal="left" vertical="center"/>
    </xf>
    <xf numFmtId="0" fontId="17" fillId="4" borderId="21" xfId="4" applyFont="1" applyFill="1" applyBorder="1" applyAlignment="1" applyProtection="1">
      <alignment horizontal="left" vertical="center"/>
    </xf>
    <xf numFmtId="0" fontId="17" fillId="4" borderId="36" xfId="4" applyFont="1" applyFill="1" applyBorder="1" applyAlignment="1" applyProtection="1">
      <alignment vertical="center"/>
    </xf>
    <xf numFmtId="0" fontId="17" fillId="4" borderId="36" xfId="4" applyFont="1" applyFill="1" applyBorder="1" applyAlignment="1" applyProtection="1">
      <alignment horizontal="left" vertical="center"/>
    </xf>
    <xf numFmtId="0" fontId="2" fillId="0" borderId="22" xfId="4" applyBorder="1" applyProtection="1">
      <alignment vertical="center"/>
    </xf>
    <xf numFmtId="0" fontId="2" fillId="0" borderId="0" xfId="4" applyBorder="1" applyProtection="1">
      <alignment vertical="center"/>
    </xf>
    <xf numFmtId="0" fontId="17" fillId="4" borderId="12" xfId="2" applyFont="1" applyFill="1" applyBorder="1" applyAlignment="1" applyProtection="1">
      <alignment vertical="center"/>
    </xf>
    <xf numFmtId="0" fontId="17" fillId="0" borderId="0" xfId="2" applyFont="1" applyFill="1" applyProtection="1">
      <alignment vertical="center"/>
    </xf>
    <xf numFmtId="0" fontId="17" fillId="3" borderId="25" xfId="2" applyFont="1" applyFill="1" applyBorder="1" applyAlignment="1" applyProtection="1">
      <alignment horizontal="center" vertical="center"/>
    </xf>
    <xf numFmtId="0" fontId="17" fillId="0" borderId="27" xfId="2" applyFont="1" applyFill="1" applyBorder="1" applyAlignment="1" applyProtection="1">
      <alignment vertical="center"/>
    </xf>
    <xf numFmtId="0" fontId="17" fillId="0" borderId="28" xfId="2" applyFont="1" applyFill="1" applyBorder="1" applyAlignment="1" applyProtection="1">
      <alignment vertical="center"/>
    </xf>
    <xf numFmtId="0" fontId="17" fillId="2" borderId="4" xfId="2" applyFont="1" applyFill="1" applyBorder="1" applyAlignment="1" applyProtection="1">
      <alignment horizontal="center" vertical="center"/>
    </xf>
    <xf numFmtId="0" fontId="2" fillId="0" borderId="0" xfId="4">
      <alignment vertical="center"/>
    </xf>
    <xf numFmtId="0" fontId="17" fillId="0" borderId="0" xfId="4" applyFont="1">
      <alignment vertical="center"/>
    </xf>
    <xf numFmtId="0" fontId="2" fillId="0" borderId="22" xfId="4" applyBorder="1">
      <alignment vertical="center"/>
    </xf>
    <xf numFmtId="0" fontId="17" fillId="0" borderId="0" xfId="2" applyFont="1">
      <alignment vertical="center"/>
    </xf>
    <xf numFmtId="0" fontId="2" fillId="0" borderId="0" xfId="2">
      <alignment vertical="center"/>
    </xf>
    <xf numFmtId="0" fontId="17" fillId="0" borderId="0" xfId="2" applyFont="1" applyAlignment="1">
      <alignment vertical="center"/>
    </xf>
    <xf numFmtId="0" fontId="17" fillId="0" borderId="0" xfId="2" applyFont="1" applyBorder="1" applyAlignment="1">
      <alignment vertical="center"/>
    </xf>
    <xf numFmtId="0" fontId="2" fillId="0" borderId="0" xfId="2" applyFont="1" applyBorder="1" applyAlignment="1">
      <alignment horizontal="left" vertical="center"/>
    </xf>
    <xf numFmtId="0" fontId="19" fillId="0" borderId="0" xfId="2" applyFont="1" applyBorder="1" applyAlignment="1">
      <alignment horizontal="left" vertical="center"/>
    </xf>
    <xf numFmtId="0" fontId="19" fillId="0" borderId="0" xfId="2" applyFont="1" applyFill="1" applyBorder="1" applyAlignment="1">
      <alignment horizontal="center" vertical="center"/>
    </xf>
    <xf numFmtId="0" fontId="2" fillId="0" borderId="0" xfId="2" applyFont="1">
      <alignment vertical="center"/>
    </xf>
    <xf numFmtId="0" fontId="24" fillId="0" borderId="0" xfId="2" applyFont="1">
      <alignment vertical="center"/>
    </xf>
    <xf numFmtId="0" fontId="25" fillId="0" borderId="0" xfId="2" applyFont="1" applyAlignment="1">
      <alignment horizontal="center" vertical="center"/>
    </xf>
    <xf numFmtId="0" fontId="8" fillId="0" borderId="0" xfId="2" applyFont="1" applyFill="1" applyBorder="1" applyAlignment="1"/>
    <xf numFmtId="0" fontId="2" fillId="0" borderId="0" xfId="2" applyFont="1" applyFill="1" applyBorder="1" applyAlignment="1">
      <alignment vertical="center"/>
    </xf>
    <xf numFmtId="0" fontId="6" fillId="0" borderId="0" xfId="2" applyFont="1" applyFill="1" applyBorder="1" applyAlignment="1">
      <alignment horizontal="center" vertical="center"/>
    </xf>
    <xf numFmtId="0" fontId="26" fillId="0" borderId="0" xfId="2" applyFont="1" applyFill="1" applyBorder="1" applyAlignment="1">
      <alignment horizontal="left" vertical="center"/>
    </xf>
    <xf numFmtId="0" fontId="27" fillId="0" borderId="0" xfId="2" applyFont="1" applyFill="1" applyBorder="1" applyAlignment="1">
      <alignment vertical="center" wrapText="1"/>
    </xf>
    <xf numFmtId="0" fontId="8" fillId="0" borderId="0" xfId="2" applyFont="1" applyFill="1" applyBorder="1" applyAlignment="1">
      <alignment horizontal="center" vertical="center"/>
    </xf>
    <xf numFmtId="0" fontId="8" fillId="0" borderId="0" xfId="2" applyFont="1" applyFill="1" applyBorder="1" applyAlignment="1">
      <alignment horizontal="center" vertical="top"/>
    </xf>
    <xf numFmtId="0" fontId="28" fillId="0" borderId="0" xfId="2" applyFont="1" applyFill="1" applyBorder="1" applyAlignment="1"/>
    <xf numFmtId="0" fontId="7" fillId="0" borderId="0" xfId="2" applyFont="1" applyFill="1" applyBorder="1" applyAlignment="1">
      <alignment vertical="center" wrapText="1"/>
    </xf>
    <xf numFmtId="0" fontId="17" fillId="0" borderId="20" xfId="4" applyFont="1" applyFill="1" applyBorder="1" applyProtection="1">
      <alignment vertical="center"/>
    </xf>
    <xf numFmtId="0" fontId="17" fillId="0" borderId="20" xfId="4" applyFont="1" applyFill="1" applyBorder="1" applyAlignment="1" applyProtection="1">
      <alignment vertical="center"/>
    </xf>
    <xf numFmtId="0" fontId="17" fillId="0" borderId="21" xfId="4" applyFont="1" applyFill="1" applyBorder="1" applyProtection="1">
      <alignment vertical="center"/>
    </xf>
    <xf numFmtId="0" fontId="17" fillId="0" borderId="0" xfId="4" applyFont="1" applyFill="1" applyBorder="1" applyProtection="1">
      <alignment vertical="center"/>
    </xf>
    <xf numFmtId="0" fontId="17" fillId="0" borderId="23" xfId="4" applyFont="1" applyFill="1" applyBorder="1" applyProtection="1">
      <alignment vertical="center"/>
    </xf>
    <xf numFmtId="0" fontId="17" fillId="0" borderId="40" xfId="4" applyFont="1" applyFill="1" applyBorder="1" applyProtection="1">
      <alignment vertical="center"/>
    </xf>
    <xf numFmtId="3" fontId="17" fillId="0" borderId="0" xfId="2" applyNumberFormat="1" applyFont="1" applyProtection="1">
      <alignment vertical="center"/>
    </xf>
    <xf numFmtId="4" fontId="17" fillId="0" borderId="0" xfId="2" applyNumberFormat="1" applyFont="1" applyProtection="1">
      <alignment vertical="center"/>
    </xf>
    <xf numFmtId="3" fontId="2" fillId="0" borderId="0" xfId="2" applyNumberFormat="1" applyProtection="1">
      <alignment vertical="center"/>
    </xf>
    <xf numFmtId="3" fontId="17" fillId="0" borderId="0" xfId="2" applyNumberFormat="1" applyFont="1" applyAlignment="1" applyProtection="1">
      <alignment vertical="center"/>
    </xf>
    <xf numFmtId="4" fontId="17" fillId="0" borderId="0" xfId="2" applyNumberFormat="1" applyFont="1" applyAlignment="1" applyProtection="1">
      <alignment vertical="center"/>
    </xf>
    <xf numFmtId="3" fontId="17" fillId="0" borderId="0" xfId="4" applyNumberFormat="1" applyFont="1" applyProtection="1">
      <alignment vertical="center"/>
    </xf>
    <xf numFmtId="4" fontId="17" fillId="0" borderId="0" xfId="4" applyNumberFormat="1" applyFont="1" applyProtection="1">
      <alignment vertical="center"/>
    </xf>
    <xf numFmtId="3" fontId="2" fillId="0" borderId="0" xfId="4" applyNumberFormat="1" applyProtection="1">
      <alignment vertical="center"/>
    </xf>
    <xf numFmtId="3" fontId="17" fillId="0" borderId="0" xfId="2" applyNumberFormat="1" applyFont="1" applyFill="1" applyProtection="1">
      <alignment vertical="center"/>
    </xf>
    <xf numFmtId="4" fontId="17" fillId="0" borderId="0" xfId="2" applyNumberFormat="1" applyFont="1" applyFill="1" applyProtection="1">
      <alignment vertical="center"/>
    </xf>
    <xf numFmtId="20" fontId="17" fillId="0" borderId="2" xfId="2" applyNumberFormat="1" applyFont="1" applyFill="1" applyBorder="1" applyAlignment="1" applyProtection="1">
      <alignment vertical="center"/>
    </xf>
    <xf numFmtId="20" fontId="17" fillId="0" borderId="1" xfId="2" applyNumberFormat="1" applyFont="1" applyFill="1" applyBorder="1" applyAlignment="1" applyProtection="1">
      <alignment vertical="center"/>
    </xf>
    <xf numFmtId="20" fontId="17" fillId="0" borderId="3" xfId="2" applyNumberFormat="1" applyFont="1" applyFill="1" applyBorder="1" applyAlignment="1" applyProtection="1">
      <alignment vertical="center"/>
    </xf>
    <xf numFmtId="0" fontId="17" fillId="6" borderId="14" xfId="2" applyFont="1" applyFill="1" applyBorder="1" applyAlignment="1" applyProtection="1">
      <alignment vertical="center"/>
    </xf>
    <xf numFmtId="0" fontId="17" fillId="0" borderId="20" xfId="4" applyFont="1" applyFill="1" applyBorder="1">
      <alignment vertical="center"/>
    </xf>
    <xf numFmtId="0" fontId="17" fillId="0" borderId="0" xfId="4" applyFont="1" applyFill="1" applyBorder="1">
      <alignment vertical="center"/>
    </xf>
    <xf numFmtId="0" fontId="17" fillId="0" borderId="5" xfId="4" applyFont="1" applyFill="1" applyBorder="1">
      <alignment vertical="center"/>
    </xf>
    <xf numFmtId="0" fontId="22" fillId="0" borderId="5" xfId="4" applyFont="1" applyFill="1" applyBorder="1">
      <alignment vertical="center"/>
    </xf>
    <xf numFmtId="0" fontId="17" fillId="4" borderId="11" xfId="2" applyFont="1" applyFill="1" applyBorder="1" applyAlignment="1" applyProtection="1">
      <alignment vertical="center"/>
    </xf>
    <xf numFmtId="0" fontId="17" fillId="0" borderId="20" xfId="4" applyFont="1" applyFill="1" applyBorder="1" applyAlignment="1" applyProtection="1">
      <alignment horizontal="left" vertical="center"/>
    </xf>
    <xf numFmtId="0" fontId="17" fillId="0" borderId="21" xfId="4" applyFont="1" applyFill="1" applyBorder="1" applyAlignment="1" applyProtection="1">
      <alignment horizontal="left" vertical="center"/>
    </xf>
    <xf numFmtId="0" fontId="17" fillId="0" borderId="36" xfId="4" applyFont="1" applyFill="1" applyBorder="1" applyAlignment="1" applyProtection="1">
      <alignment vertical="center"/>
    </xf>
    <xf numFmtId="0" fontId="17" fillId="0" borderId="36" xfId="4" applyFont="1" applyFill="1" applyBorder="1" applyAlignment="1" applyProtection="1">
      <alignment horizontal="left" vertical="center"/>
    </xf>
    <xf numFmtId="0" fontId="31" fillId="0" borderId="0" xfId="2" applyFont="1" applyFill="1" applyBorder="1" applyAlignment="1" applyProtection="1">
      <alignment horizontal="center" vertical="center"/>
    </xf>
    <xf numFmtId="0" fontId="32" fillId="6" borderId="0" xfId="2" applyFont="1" applyFill="1" applyBorder="1" applyAlignment="1" applyProtection="1">
      <alignment horizontal="center" vertical="center"/>
    </xf>
    <xf numFmtId="0" fontId="10" fillId="0" borderId="0" xfId="2" applyFont="1" applyFill="1" applyBorder="1" applyAlignment="1" applyProtection="1">
      <alignment horizontal="center"/>
    </xf>
    <xf numFmtId="14" fontId="8" fillId="0" borderId="0" xfId="2" applyNumberFormat="1" applyFont="1" applyFill="1" applyBorder="1" applyAlignment="1" applyProtection="1">
      <alignment horizontal="center"/>
    </xf>
    <xf numFmtId="0" fontId="33" fillId="0" borderId="0" xfId="2" applyFont="1" applyFill="1" applyBorder="1" applyAlignment="1" applyProtection="1">
      <alignment vertical="center"/>
    </xf>
    <xf numFmtId="0" fontId="17" fillId="0" borderId="1" xfId="4" applyFont="1" applyBorder="1" applyAlignment="1" applyProtection="1">
      <alignment vertical="center"/>
    </xf>
    <xf numFmtId="0" fontId="17" fillId="0" borderId="2" xfId="4" applyFont="1" applyBorder="1" applyAlignment="1" applyProtection="1">
      <alignment vertical="center"/>
    </xf>
    <xf numFmtId="0" fontId="17" fillId="4" borderId="15" xfId="4" applyFont="1" applyFill="1" applyBorder="1" applyAlignment="1" applyProtection="1">
      <alignment vertical="center"/>
    </xf>
    <xf numFmtId="0" fontId="17" fillId="4" borderId="1" xfId="4" applyFont="1" applyFill="1" applyBorder="1" applyAlignment="1" applyProtection="1">
      <alignment vertical="center"/>
    </xf>
    <xf numFmtId="0" fontId="17" fillId="4" borderId="3" xfId="4" applyFont="1" applyFill="1" applyBorder="1" applyAlignment="1" applyProtection="1">
      <alignment vertical="center"/>
    </xf>
    <xf numFmtId="0" fontId="17" fillId="3" borderId="42" xfId="2" applyFont="1" applyFill="1" applyBorder="1" applyAlignment="1" applyProtection="1">
      <alignment vertical="center"/>
    </xf>
    <xf numFmtId="0" fontId="17" fillId="4" borderId="14" xfId="2" applyFont="1" applyFill="1" applyBorder="1" applyAlignment="1" applyProtection="1">
      <alignment vertical="center"/>
    </xf>
    <xf numFmtId="0" fontId="20" fillId="2" borderId="1" xfId="2" applyFont="1" applyFill="1" applyBorder="1" applyAlignment="1" applyProtection="1">
      <alignment vertical="center" shrinkToFit="1"/>
    </xf>
    <xf numFmtId="0" fontId="20" fillId="2" borderId="3" xfId="2" applyFont="1" applyFill="1" applyBorder="1" applyAlignment="1" applyProtection="1">
      <alignment vertical="center" shrinkToFit="1"/>
    </xf>
    <xf numFmtId="0" fontId="17" fillId="3" borderId="2" xfId="2" applyFont="1" applyFill="1" applyBorder="1" applyAlignment="1" applyProtection="1">
      <alignment vertical="center" shrinkToFit="1"/>
    </xf>
    <xf numFmtId="0" fontId="17" fillId="0" borderId="15" xfId="4" applyFont="1" applyFill="1" applyBorder="1" applyAlignment="1" applyProtection="1">
      <alignment vertical="center"/>
    </xf>
    <xf numFmtId="0" fontId="17" fillId="0" borderId="27" xfId="4" applyFont="1" applyFill="1" applyBorder="1" applyAlignment="1" applyProtection="1">
      <alignment vertical="center"/>
    </xf>
    <xf numFmtId="0" fontId="17" fillId="6" borderId="2" xfId="2" applyFont="1" applyFill="1" applyBorder="1" applyAlignment="1" applyProtection="1">
      <alignment horizontal="left" vertical="center"/>
    </xf>
    <xf numFmtId="0" fontId="35" fillId="0" borderId="0" xfId="0" applyFont="1" applyAlignment="1">
      <alignment horizontal="center" vertical="center"/>
    </xf>
    <xf numFmtId="0" fontId="35" fillId="9" borderId="4" xfId="0" applyFont="1" applyFill="1" applyBorder="1" applyAlignment="1">
      <alignment horizontal="center" vertical="center"/>
    </xf>
    <xf numFmtId="0" fontId="36" fillId="9" borderId="4" xfId="0" applyFont="1" applyFill="1" applyBorder="1" applyAlignment="1">
      <alignment horizontal="center" vertical="center"/>
    </xf>
    <xf numFmtId="14" fontId="0" fillId="0" borderId="4" xfId="0" applyNumberFormat="1" applyFill="1" applyBorder="1">
      <alignment vertical="center"/>
    </xf>
    <xf numFmtId="0" fontId="35" fillId="0" borderId="0" xfId="0" applyFont="1">
      <alignment vertical="center"/>
    </xf>
    <xf numFmtId="0" fontId="35" fillId="0" borderId="4" xfId="0" applyFont="1" applyBorder="1">
      <alignment vertical="center"/>
    </xf>
    <xf numFmtId="0" fontId="0" fillId="0" borderId="4" xfId="0" applyBorder="1">
      <alignment vertical="center"/>
    </xf>
    <xf numFmtId="0" fontId="17" fillId="4" borderId="0" xfId="4" applyFont="1" applyFill="1" applyBorder="1" applyAlignment="1" applyProtection="1">
      <alignment horizontal="left" vertical="center"/>
    </xf>
    <xf numFmtId="0" fontId="17" fillId="4" borderId="0" xfId="4" applyFont="1" applyFill="1" applyBorder="1" applyAlignment="1" applyProtection="1">
      <alignment vertical="center"/>
    </xf>
    <xf numFmtId="0" fontId="17" fillId="4" borderId="23" xfId="4" applyFont="1" applyFill="1" applyBorder="1" applyAlignment="1" applyProtection="1">
      <alignment horizontal="left" vertical="center"/>
    </xf>
    <xf numFmtId="0" fontId="17" fillId="2" borderId="24" xfId="4" applyFont="1" applyFill="1" applyBorder="1" applyAlignment="1">
      <alignment vertical="center" shrinkToFit="1"/>
    </xf>
    <xf numFmtId="0" fontId="17" fillId="2" borderId="25" xfId="4" applyFont="1" applyFill="1" applyBorder="1" applyAlignment="1">
      <alignment vertical="center" shrinkToFit="1"/>
    </xf>
    <xf numFmtId="177" fontId="0" fillId="0" borderId="4" xfId="0" applyNumberFormat="1" applyBorder="1">
      <alignment vertical="center"/>
    </xf>
    <xf numFmtId="38" fontId="0" fillId="0" borderId="4" xfId="0" applyNumberFormat="1" applyBorder="1">
      <alignment vertical="center"/>
    </xf>
    <xf numFmtId="3" fontId="0" fillId="0" borderId="4" xfId="0" applyNumberFormat="1" applyBorder="1">
      <alignment vertical="center"/>
    </xf>
    <xf numFmtId="0" fontId="35" fillId="11" borderId="4" xfId="0" applyFont="1" applyFill="1" applyBorder="1" applyAlignment="1">
      <alignment horizontal="center" vertical="center"/>
    </xf>
    <xf numFmtId="0" fontId="17" fillId="12" borderId="19" xfId="4" applyFont="1" applyFill="1" applyBorder="1" applyAlignment="1" applyProtection="1">
      <alignment vertical="center"/>
    </xf>
    <xf numFmtId="0" fontId="17" fillId="12" borderId="20" xfId="4" applyFont="1" applyFill="1" applyBorder="1" applyAlignment="1" applyProtection="1">
      <alignment vertical="center"/>
    </xf>
    <xf numFmtId="0" fontId="17" fillId="12" borderId="21" xfId="4" applyFont="1" applyFill="1" applyBorder="1" applyAlignment="1" applyProtection="1">
      <alignment vertical="center"/>
    </xf>
    <xf numFmtId="0" fontId="8" fillId="12" borderId="0" xfId="2" applyFont="1" applyFill="1" applyBorder="1" applyAlignment="1" applyProtection="1"/>
    <xf numFmtId="0" fontId="17" fillId="0" borderId="2" xfId="2" applyFont="1" applyFill="1" applyBorder="1" applyAlignment="1">
      <alignment vertical="center"/>
    </xf>
    <xf numFmtId="0" fontId="17" fillId="0" borderId="14" xfId="2" applyFont="1" applyFill="1" applyBorder="1" applyAlignment="1">
      <alignment vertical="center"/>
    </xf>
    <xf numFmtId="0" fontId="17" fillId="4" borderId="20" xfId="4" applyFont="1" applyFill="1" applyBorder="1" applyProtection="1">
      <alignment vertical="center"/>
      <protection locked="0"/>
    </xf>
    <xf numFmtId="0" fontId="17" fillId="4" borderId="27" xfId="4" applyFont="1" applyFill="1" applyBorder="1" applyProtection="1">
      <alignment vertical="center"/>
      <protection locked="0"/>
    </xf>
    <xf numFmtId="0" fontId="17" fillId="4" borderId="27" xfId="4" applyFont="1" applyFill="1" applyBorder="1" applyAlignment="1" applyProtection="1">
      <alignment vertical="center"/>
      <protection locked="0"/>
    </xf>
    <xf numFmtId="38" fontId="17" fillId="0" borderId="2" xfId="1" applyFont="1" applyBorder="1" applyProtection="1">
      <alignment vertical="center"/>
      <protection locked="0"/>
    </xf>
    <xf numFmtId="0" fontId="17" fillId="0" borderId="2" xfId="4" applyFont="1" applyBorder="1" applyAlignment="1" applyProtection="1">
      <alignment vertical="center" shrinkToFit="1"/>
      <protection locked="0"/>
    </xf>
    <xf numFmtId="0" fontId="17" fillId="0" borderId="2" xfId="4" applyFont="1" applyBorder="1" applyProtection="1">
      <alignment vertical="center"/>
      <protection locked="0"/>
    </xf>
    <xf numFmtId="0" fontId="17" fillId="0" borderId="22" xfId="2" applyFont="1" applyFill="1" applyBorder="1" applyAlignment="1">
      <alignment vertical="center"/>
    </xf>
    <xf numFmtId="0" fontId="9" fillId="0" borderId="0" xfId="2" applyFont="1" applyAlignment="1">
      <alignment vertical="center"/>
    </xf>
    <xf numFmtId="0" fontId="35" fillId="10" borderId="4" xfId="0" applyFont="1" applyFill="1" applyBorder="1" applyAlignment="1">
      <alignment horizontal="center" vertical="center"/>
    </xf>
    <xf numFmtId="0" fontId="17" fillId="0" borderId="0" xfId="2" applyFont="1" applyFill="1" applyBorder="1" applyAlignment="1" applyProtection="1">
      <alignment horizontal="left" vertical="center"/>
      <protection locked="0"/>
    </xf>
    <xf numFmtId="0" fontId="17" fillId="0" borderId="20" xfId="2" applyNumberFormat="1" applyFont="1" applyFill="1" applyBorder="1" applyAlignment="1" applyProtection="1">
      <alignment horizontal="center" vertical="center"/>
      <protection locked="0"/>
    </xf>
    <xf numFmtId="0" fontId="17" fillId="0" borderId="20" xfId="2" applyFont="1" applyFill="1" applyBorder="1" applyAlignment="1" applyProtection="1">
      <alignment horizontal="left" vertical="center"/>
      <protection locked="0"/>
    </xf>
    <xf numFmtId="0" fontId="17" fillId="0" borderId="21" xfId="2" applyFont="1" applyFill="1" applyBorder="1" applyAlignment="1" applyProtection="1">
      <alignment horizontal="left" vertical="center"/>
      <protection locked="0"/>
    </xf>
    <xf numFmtId="0" fontId="17" fillId="0" borderId="1" xfId="2" applyFont="1" applyFill="1" applyBorder="1" applyAlignment="1" applyProtection="1">
      <alignment horizontal="center" vertical="center"/>
    </xf>
    <xf numFmtId="0" fontId="17" fillId="0" borderId="3" xfId="2" applyFont="1" applyFill="1" applyBorder="1" applyAlignment="1" applyProtection="1">
      <alignment horizontal="left" vertical="center"/>
    </xf>
    <xf numFmtId="0" fontId="17" fillId="0" borderId="1" xfId="2" applyFont="1" applyFill="1" applyBorder="1" applyAlignment="1" applyProtection="1">
      <alignment vertical="center"/>
      <protection locked="0"/>
    </xf>
    <xf numFmtId="0" fontId="17" fillId="2" borderId="4" xfId="2" applyFont="1" applyFill="1" applyBorder="1" applyAlignment="1" applyProtection="1">
      <alignment horizontal="center" vertical="center"/>
    </xf>
    <xf numFmtId="0" fontId="35" fillId="2" borderId="3" xfId="0" applyFont="1" applyFill="1" applyBorder="1" applyAlignment="1">
      <alignment horizontal="center" vertical="center"/>
    </xf>
    <xf numFmtId="0" fontId="17" fillId="3" borderId="2" xfId="2" applyFont="1" applyFill="1" applyBorder="1" applyAlignment="1" applyProtection="1">
      <alignment horizontal="center" vertical="center"/>
    </xf>
    <xf numFmtId="0" fontId="17" fillId="0" borderId="2" xfId="2" applyFont="1" applyFill="1" applyBorder="1" applyAlignment="1" applyProtection="1">
      <alignment vertical="center"/>
      <protection locked="0"/>
    </xf>
    <xf numFmtId="0" fontId="17" fillId="0" borderId="2" xfId="2" applyFont="1" applyFill="1" applyBorder="1" applyAlignment="1" applyProtection="1">
      <alignment horizontal="right" vertical="center"/>
      <protection locked="0"/>
    </xf>
    <xf numFmtId="0" fontId="17" fillId="0" borderId="14" xfId="2" applyFont="1" applyFill="1" applyBorder="1" applyAlignment="1" applyProtection="1">
      <alignment vertical="center"/>
      <protection locked="0"/>
    </xf>
    <xf numFmtId="0" fontId="17" fillId="4" borderId="2" xfId="2" applyFont="1" applyFill="1" applyBorder="1" applyAlignment="1" applyProtection="1">
      <alignment vertical="center"/>
      <protection locked="0"/>
    </xf>
    <xf numFmtId="0" fontId="17" fillId="4" borderId="2" xfId="2" applyFont="1" applyFill="1" applyBorder="1" applyAlignment="1" applyProtection="1">
      <alignment horizontal="right" vertical="center"/>
      <protection locked="0"/>
    </xf>
    <xf numFmtId="0" fontId="35" fillId="10" borderId="4" xfId="0" applyFont="1" applyFill="1" applyBorder="1" applyAlignment="1">
      <alignment horizontal="center" vertical="center"/>
    </xf>
    <xf numFmtId="0" fontId="17" fillId="0" borderId="2" xfId="2" applyNumberFormat="1" applyFont="1" applyFill="1" applyBorder="1" applyAlignment="1" applyProtection="1">
      <alignment horizontal="center" vertical="center"/>
      <protection locked="0"/>
    </xf>
    <xf numFmtId="0" fontId="17" fillId="0" borderId="5" xfId="4" applyFont="1" applyFill="1" applyBorder="1" applyAlignment="1" applyProtection="1">
      <alignment horizontal="center" vertical="center"/>
      <protection locked="0"/>
    </xf>
    <xf numFmtId="0" fontId="17" fillId="4" borderId="11" xfId="2" applyFont="1" applyFill="1" applyBorder="1" applyAlignment="1" applyProtection="1">
      <alignment horizontal="center" vertical="center"/>
      <protection locked="0"/>
    </xf>
    <xf numFmtId="38" fontId="17" fillId="4" borderId="2" xfId="1" applyFont="1" applyFill="1" applyBorder="1" applyAlignment="1" applyProtection="1">
      <alignment horizontal="center" vertical="center"/>
      <protection locked="0"/>
    </xf>
    <xf numFmtId="0" fontId="17" fillId="3" borderId="42" xfId="2" applyFont="1" applyFill="1" applyBorder="1" applyAlignment="1" applyProtection="1">
      <alignment horizontal="center" vertical="center"/>
    </xf>
    <xf numFmtId="0" fontId="17" fillId="3" borderId="57" xfId="2" applyFont="1" applyFill="1" applyBorder="1" applyAlignment="1" applyProtection="1">
      <alignment horizontal="center" vertical="center"/>
    </xf>
    <xf numFmtId="0" fontId="17" fillId="2" borderId="17" xfId="2" applyFont="1" applyFill="1" applyBorder="1" applyAlignment="1" applyProtection="1">
      <alignment horizontal="center" vertical="center"/>
    </xf>
    <xf numFmtId="0" fontId="17" fillId="2" borderId="18" xfId="2" applyFont="1" applyFill="1" applyBorder="1" applyAlignment="1" applyProtection="1">
      <alignment horizontal="center" vertical="center"/>
    </xf>
    <xf numFmtId="0" fontId="17" fillId="2" borderId="22" xfId="2" applyFont="1" applyFill="1" applyBorder="1" applyAlignment="1" applyProtection="1">
      <alignment horizontal="center" vertical="center"/>
    </xf>
    <xf numFmtId="0" fontId="17" fillId="2" borderId="16" xfId="2" applyFont="1" applyFill="1" applyBorder="1" applyAlignment="1" applyProtection="1">
      <alignment horizontal="center" vertical="center"/>
    </xf>
    <xf numFmtId="0" fontId="17" fillId="2" borderId="38" xfId="2" applyFont="1" applyFill="1" applyBorder="1" applyAlignment="1" applyProtection="1">
      <alignment horizontal="center" vertical="center"/>
    </xf>
    <xf numFmtId="0" fontId="17" fillId="2" borderId="39" xfId="2" applyFont="1" applyFill="1" applyBorder="1" applyAlignment="1" applyProtection="1">
      <alignment horizontal="center" vertical="center"/>
    </xf>
    <xf numFmtId="0" fontId="20" fillId="2" borderId="13" xfId="2" applyFont="1" applyFill="1" applyBorder="1" applyAlignment="1" applyProtection="1">
      <alignment horizontal="center" vertical="center"/>
    </xf>
    <xf numFmtId="0" fontId="20" fillId="2" borderId="3" xfId="2" applyFont="1" applyFill="1" applyBorder="1" applyAlignment="1" applyProtection="1">
      <alignment horizontal="center" vertical="center"/>
    </xf>
    <xf numFmtId="0" fontId="21" fillId="2" borderId="2" xfId="2" applyFont="1" applyFill="1" applyBorder="1" applyAlignment="1" applyProtection="1">
      <alignment horizontal="center" vertical="center" wrapText="1"/>
    </xf>
    <xf numFmtId="0" fontId="21" fillId="2" borderId="3" xfId="2" applyFont="1" applyFill="1" applyBorder="1" applyAlignment="1" applyProtection="1">
      <alignment horizontal="center" vertical="center" wrapText="1"/>
    </xf>
    <xf numFmtId="0" fontId="17" fillId="4" borderId="2" xfId="4" applyFont="1" applyFill="1" applyBorder="1" applyAlignment="1" applyProtection="1">
      <alignment horizontal="center" vertical="center"/>
      <protection locked="0"/>
    </xf>
    <xf numFmtId="0" fontId="16" fillId="2" borderId="1" xfId="2" applyFont="1" applyFill="1" applyBorder="1" applyAlignment="1" applyProtection="1">
      <alignment horizontal="left" vertical="center" wrapText="1"/>
    </xf>
    <xf numFmtId="0" fontId="16" fillId="2" borderId="3" xfId="2" applyFont="1" applyFill="1" applyBorder="1" applyAlignment="1" applyProtection="1">
      <alignment horizontal="left" vertical="center" wrapText="1"/>
    </xf>
    <xf numFmtId="0" fontId="17" fillId="4" borderId="2" xfId="2" applyFont="1" applyFill="1" applyBorder="1" applyAlignment="1" applyProtection="1">
      <alignment horizontal="right" vertical="center"/>
    </xf>
    <xf numFmtId="0" fontId="17" fillId="4" borderId="2" xfId="2" applyFont="1" applyFill="1" applyBorder="1" applyAlignment="1" applyProtection="1">
      <alignment horizontal="center" vertical="center"/>
      <protection locked="0"/>
    </xf>
    <xf numFmtId="0" fontId="17" fillId="2" borderId="13" xfId="2" applyFont="1" applyFill="1" applyBorder="1" applyAlignment="1" applyProtection="1">
      <alignment horizontal="center" vertical="center"/>
    </xf>
    <xf numFmtId="0" fontId="17" fillId="2" borderId="3" xfId="2" applyFont="1" applyFill="1" applyBorder="1" applyAlignment="1" applyProtection="1">
      <alignment horizontal="center" vertical="center"/>
    </xf>
    <xf numFmtId="0" fontId="17" fillId="0" borderId="2" xfId="4" applyFont="1" applyBorder="1" applyAlignment="1" applyProtection="1">
      <alignment horizontal="center" vertical="center"/>
    </xf>
    <xf numFmtId="0" fontId="17" fillId="4" borderId="20" xfId="4" applyFont="1" applyFill="1" applyBorder="1" applyAlignment="1" applyProtection="1">
      <alignment horizontal="center" vertical="center"/>
      <protection locked="0"/>
    </xf>
    <xf numFmtId="0" fontId="17" fillId="4" borderId="27" xfId="4" applyFont="1" applyFill="1" applyBorder="1" applyAlignment="1" applyProtection="1">
      <alignment horizontal="left" vertical="center"/>
    </xf>
    <xf numFmtId="0" fontId="17" fillId="2" borderId="24" xfId="2" applyFont="1" applyFill="1" applyBorder="1" applyAlignment="1" applyProtection="1">
      <alignment horizontal="center" vertical="center"/>
    </xf>
    <xf numFmtId="0" fontId="17" fillId="2" borderId="25" xfId="2" applyFont="1" applyFill="1" applyBorder="1" applyAlignment="1" applyProtection="1">
      <alignment horizontal="center" vertical="center"/>
    </xf>
    <xf numFmtId="38" fontId="17" fillId="0" borderId="2" xfId="1" applyFont="1" applyBorder="1" applyAlignment="1" applyProtection="1">
      <alignment horizontal="center" vertical="center"/>
      <protection locked="0"/>
    </xf>
    <xf numFmtId="0" fontId="17" fillId="0" borderId="1" xfId="4" applyFont="1" applyFill="1" applyBorder="1" applyAlignment="1" applyProtection="1">
      <alignment horizontal="left" vertical="center"/>
      <protection locked="0"/>
    </xf>
    <xf numFmtId="0" fontId="17" fillId="0" borderId="2" xfId="4" applyFont="1" applyFill="1" applyBorder="1" applyAlignment="1" applyProtection="1">
      <alignment horizontal="left" vertical="center"/>
      <protection locked="0"/>
    </xf>
    <xf numFmtId="0" fontId="17" fillId="0" borderId="14" xfId="4" applyFont="1" applyFill="1" applyBorder="1" applyAlignment="1" applyProtection="1">
      <alignment horizontal="left" vertical="center"/>
      <protection locked="0"/>
    </xf>
    <xf numFmtId="0" fontId="20" fillId="2" borderId="17" xfId="4" applyFont="1" applyFill="1" applyBorder="1" applyAlignment="1" applyProtection="1">
      <alignment horizontal="center" vertical="center" shrinkToFit="1"/>
    </xf>
    <xf numFmtId="0" fontId="20" fillId="2" borderId="18" xfId="4" applyFont="1" applyFill="1" applyBorder="1" applyAlignment="1" applyProtection="1">
      <alignment horizontal="center" vertical="center" shrinkToFit="1"/>
    </xf>
    <xf numFmtId="0" fontId="20" fillId="2" borderId="22" xfId="4" applyFont="1" applyFill="1" applyBorder="1" applyAlignment="1" applyProtection="1">
      <alignment horizontal="center" vertical="center" shrinkToFit="1"/>
    </xf>
    <xf numFmtId="0" fontId="20" fillId="2" borderId="16" xfId="4" applyFont="1" applyFill="1" applyBorder="1" applyAlignment="1" applyProtection="1">
      <alignment horizontal="center" vertical="center" shrinkToFit="1"/>
    </xf>
    <xf numFmtId="0" fontId="20" fillId="2" borderId="24" xfId="4" applyFont="1" applyFill="1" applyBorder="1" applyAlignment="1" applyProtection="1">
      <alignment horizontal="center" vertical="center" shrinkToFit="1"/>
    </xf>
    <xf numFmtId="0" fontId="20" fillId="2" borderId="25" xfId="4" applyFont="1" applyFill="1" applyBorder="1" applyAlignment="1" applyProtection="1">
      <alignment horizontal="center" vertical="center" shrinkToFit="1"/>
    </xf>
    <xf numFmtId="0" fontId="20" fillId="2" borderId="2" xfId="2" applyFont="1" applyFill="1" applyBorder="1" applyAlignment="1" applyProtection="1">
      <alignment horizontal="center" vertical="center"/>
      <protection locked="0"/>
    </xf>
    <xf numFmtId="0" fontId="17" fillId="2" borderId="2" xfId="4" applyFont="1" applyFill="1" applyBorder="1" applyAlignment="1" applyProtection="1">
      <alignment horizontal="center" vertical="center"/>
    </xf>
    <xf numFmtId="0" fontId="17" fillId="2" borderId="3" xfId="4" applyFont="1" applyFill="1" applyBorder="1" applyAlignment="1" applyProtection="1">
      <alignment horizontal="center" vertical="center"/>
    </xf>
    <xf numFmtId="0" fontId="20" fillId="0" borderId="0" xfId="4" applyFont="1" applyAlignment="1" applyProtection="1">
      <alignment horizontal="left" vertical="center" wrapText="1"/>
    </xf>
    <xf numFmtId="0" fontId="20" fillId="0" borderId="0" xfId="4" applyFont="1" applyAlignment="1" applyProtection="1">
      <alignment horizontal="left" vertical="center"/>
    </xf>
    <xf numFmtId="0" fontId="17" fillId="3" borderId="26" xfId="2" applyFont="1" applyFill="1" applyBorder="1" applyAlignment="1" applyProtection="1">
      <alignment horizontal="center" vertical="center"/>
      <protection locked="0"/>
    </xf>
    <xf numFmtId="0" fontId="17" fillId="3" borderId="27" xfId="2" applyFont="1" applyFill="1" applyBorder="1" applyAlignment="1" applyProtection="1">
      <alignment horizontal="center" vertical="center"/>
      <protection locked="0"/>
    </xf>
    <xf numFmtId="0" fontId="17" fillId="4" borderId="1" xfId="2" applyFont="1" applyFill="1" applyBorder="1" applyAlignment="1" applyProtection="1">
      <alignment horizontal="left" vertical="center" wrapText="1"/>
      <protection locked="0"/>
    </xf>
    <xf numFmtId="0" fontId="17" fillId="4" borderId="2" xfId="2" applyFont="1" applyFill="1" applyBorder="1" applyAlignment="1" applyProtection="1">
      <alignment horizontal="left" vertical="center"/>
      <protection locked="0"/>
    </xf>
    <xf numFmtId="0" fontId="17" fillId="4" borderId="3" xfId="2" applyFont="1" applyFill="1" applyBorder="1" applyAlignment="1" applyProtection="1">
      <alignment horizontal="left" vertical="center"/>
      <protection locked="0"/>
    </xf>
    <xf numFmtId="0" fontId="17" fillId="7" borderId="1" xfId="2" applyFont="1" applyFill="1" applyBorder="1" applyAlignment="1" applyProtection="1">
      <alignment horizontal="left" vertical="center"/>
      <protection locked="0"/>
    </xf>
    <xf numFmtId="0" fontId="17" fillId="6" borderId="2" xfId="2" applyFont="1" applyFill="1" applyBorder="1" applyAlignment="1" applyProtection="1">
      <alignment horizontal="left" vertical="center"/>
      <protection locked="0"/>
    </xf>
    <xf numFmtId="0" fontId="17" fillId="7" borderId="14" xfId="2" applyFont="1" applyFill="1" applyBorder="1" applyAlignment="1" applyProtection="1">
      <alignment horizontal="left" vertical="center"/>
      <protection locked="0"/>
    </xf>
    <xf numFmtId="0" fontId="15" fillId="2" borderId="6" xfId="2" applyFont="1" applyFill="1" applyBorder="1" applyAlignment="1" applyProtection="1">
      <alignment horizontal="center" vertical="center"/>
    </xf>
    <xf numFmtId="0" fontId="15" fillId="2" borderId="7" xfId="2" applyFont="1" applyFill="1" applyBorder="1" applyAlignment="1" applyProtection="1">
      <alignment horizontal="center" vertical="center"/>
    </xf>
    <xf numFmtId="0" fontId="15" fillId="2" borderId="8" xfId="2" applyFont="1" applyFill="1" applyBorder="1" applyAlignment="1" applyProtection="1">
      <alignment horizontal="center" vertical="center"/>
    </xf>
    <xf numFmtId="0" fontId="20" fillId="2" borderId="9" xfId="2" applyFont="1" applyFill="1" applyBorder="1" applyAlignment="1" applyProtection="1">
      <alignment horizontal="center" vertical="center"/>
    </xf>
    <xf numFmtId="0" fontId="20" fillId="2" borderId="10" xfId="2" applyFont="1" applyFill="1" applyBorder="1" applyAlignment="1" applyProtection="1">
      <alignment horizontal="center" vertical="center"/>
    </xf>
    <xf numFmtId="0" fontId="17" fillId="2" borderId="13" xfId="2" applyFont="1" applyFill="1" applyBorder="1" applyAlignment="1" applyProtection="1">
      <alignment horizontal="center" vertical="center" wrapText="1"/>
    </xf>
    <xf numFmtId="0" fontId="17" fillId="2" borderId="3" xfId="2" applyFont="1" applyFill="1" applyBorder="1" applyAlignment="1" applyProtection="1">
      <alignment horizontal="center" vertical="center" wrapText="1"/>
    </xf>
    <xf numFmtId="0" fontId="17" fillId="0" borderId="1" xfId="2" applyFont="1" applyFill="1" applyBorder="1" applyAlignment="1" applyProtection="1">
      <alignment horizontal="left" vertical="center" indent="1"/>
    </xf>
    <xf numFmtId="0" fontId="17" fillId="0" borderId="2" xfId="2" applyFont="1" applyFill="1" applyBorder="1" applyAlignment="1" applyProtection="1">
      <alignment horizontal="left" vertical="center" indent="1"/>
    </xf>
    <xf numFmtId="0" fontId="17" fillId="0" borderId="14" xfId="2" applyFont="1" applyFill="1" applyBorder="1" applyAlignment="1" applyProtection="1">
      <alignment horizontal="left" vertical="center" indent="1"/>
    </xf>
    <xf numFmtId="0" fontId="17" fillId="0" borderId="19" xfId="2" applyFont="1" applyFill="1" applyBorder="1" applyAlignment="1" applyProtection="1">
      <alignment horizontal="left" vertical="center" wrapText="1"/>
      <protection locked="0"/>
    </xf>
    <xf numFmtId="0" fontId="17" fillId="0" borderId="20" xfId="2" applyFont="1" applyFill="1" applyBorder="1" applyAlignment="1" applyProtection="1">
      <alignment horizontal="left" vertical="center" wrapText="1"/>
      <protection locked="0"/>
    </xf>
    <xf numFmtId="0" fontId="17" fillId="0" borderId="21" xfId="2" applyFont="1" applyFill="1" applyBorder="1" applyAlignment="1" applyProtection="1">
      <alignment horizontal="left" vertical="center" wrapText="1"/>
      <protection locked="0"/>
    </xf>
    <xf numFmtId="0" fontId="17" fillId="0" borderId="26" xfId="2" applyFont="1" applyFill="1" applyBorder="1" applyAlignment="1" applyProtection="1">
      <alignment horizontal="left" vertical="center" wrapText="1"/>
      <protection locked="0"/>
    </xf>
    <xf numFmtId="0" fontId="17" fillId="0" borderId="27" xfId="2" applyFont="1" applyFill="1" applyBorder="1" applyAlignment="1" applyProtection="1">
      <alignment horizontal="left" vertical="center" wrapText="1"/>
      <protection locked="0"/>
    </xf>
    <xf numFmtId="0" fontId="17" fillId="0" borderId="28" xfId="2" applyFont="1" applyFill="1" applyBorder="1" applyAlignment="1" applyProtection="1">
      <alignment horizontal="left" vertical="center" wrapText="1"/>
      <protection locked="0"/>
    </xf>
    <xf numFmtId="0" fontId="17" fillId="0" borderId="31" xfId="2" applyFont="1" applyFill="1" applyBorder="1" applyAlignment="1" applyProtection="1">
      <alignment horizontal="left" vertical="center" wrapText="1"/>
      <protection locked="0"/>
    </xf>
    <xf numFmtId="0" fontId="17" fillId="0" borderId="32" xfId="2" applyFont="1" applyFill="1" applyBorder="1" applyAlignment="1" applyProtection="1">
      <alignment horizontal="left" vertical="center" wrapText="1"/>
      <protection locked="0"/>
    </xf>
    <xf numFmtId="0" fontId="17" fillId="0" borderId="33" xfId="2" applyFont="1" applyFill="1" applyBorder="1" applyAlignment="1" applyProtection="1">
      <alignment horizontal="left" vertical="center" wrapText="1"/>
      <protection locked="0"/>
    </xf>
    <xf numFmtId="0" fontId="17" fillId="2" borderId="29" xfId="2" applyFont="1" applyFill="1" applyBorder="1" applyAlignment="1" applyProtection="1">
      <alignment horizontal="center" vertical="center" wrapText="1"/>
    </xf>
    <xf numFmtId="0" fontId="17" fillId="2" borderId="30" xfId="2" applyFont="1" applyFill="1" applyBorder="1" applyAlignment="1" applyProtection="1">
      <alignment horizontal="center" vertical="center"/>
    </xf>
    <xf numFmtId="0" fontId="17" fillId="4" borderId="2" xfId="2" applyFont="1" applyFill="1" applyBorder="1" applyAlignment="1" applyProtection="1">
      <alignment horizontal="left" vertical="center" wrapText="1"/>
      <protection locked="0"/>
    </xf>
    <xf numFmtId="0" fontId="17" fillId="4" borderId="14" xfId="2" applyFont="1" applyFill="1" applyBorder="1" applyAlignment="1" applyProtection="1">
      <alignment horizontal="left" vertical="center" wrapText="1"/>
      <protection locked="0"/>
    </xf>
    <xf numFmtId="38" fontId="17" fillId="3" borderId="1" xfId="1" applyFont="1" applyFill="1" applyBorder="1" applyAlignment="1" applyProtection="1">
      <alignment horizontal="center" vertical="center"/>
      <protection locked="0"/>
    </xf>
    <xf numFmtId="38" fontId="17" fillId="3" borderId="2" xfId="1" applyFont="1" applyFill="1" applyBorder="1" applyAlignment="1" applyProtection="1">
      <alignment horizontal="center" vertical="center"/>
      <protection locked="0"/>
    </xf>
    <xf numFmtId="38" fontId="17" fillId="4" borderId="20" xfId="1" applyFont="1" applyFill="1" applyBorder="1" applyAlignment="1" applyProtection="1">
      <alignment horizontal="center" vertical="center"/>
      <protection locked="0"/>
    </xf>
    <xf numFmtId="0" fontId="17" fillId="4" borderId="37" xfId="4" applyFont="1" applyFill="1" applyBorder="1" applyAlignment="1" applyProtection="1">
      <alignment horizontal="left" vertical="center"/>
    </xf>
    <xf numFmtId="0" fontId="17" fillId="4" borderId="37" xfId="4" applyFont="1" applyFill="1" applyBorder="1" applyAlignment="1" applyProtection="1">
      <alignment horizontal="center" vertical="center"/>
    </xf>
    <xf numFmtId="0" fontId="17" fillId="4" borderId="0" xfId="4" applyFont="1" applyFill="1" applyBorder="1" applyAlignment="1" applyProtection="1">
      <alignment horizontal="center" vertical="center"/>
    </xf>
    <xf numFmtId="0" fontId="17" fillId="4" borderId="26" xfId="4" applyFont="1" applyFill="1" applyBorder="1" applyAlignment="1" applyProtection="1">
      <alignment horizontal="center" vertical="center"/>
    </xf>
    <xf numFmtId="0" fontId="17" fillId="4" borderId="27" xfId="4" applyFont="1" applyFill="1" applyBorder="1" applyAlignment="1" applyProtection="1">
      <alignment horizontal="center" vertical="center"/>
    </xf>
    <xf numFmtId="0" fontId="17" fillId="4" borderId="27" xfId="4" applyFont="1" applyFill="1" applyBorder="1" applyAlignment="1" applyProtection="1">
      <alignment vertical="center" wrapText="1"/>
      <protection locked="0"/>
    </xf>
    <xf numFmtId="0" fontId="17" fillId="4" borderId="28" xfId="4" applyFont="1" applyFill="1" applyBorder="1" applyAlignment="1" applyProtection="1">
      <alignment vertical="center" wrapText="1"/>
      <protection locked="0"/>
    </xf>
    <xf numFmtId="3" fontId="17" fillId="4" borderId="0" xfId="4" applyNumberFormat="1" applyFont="1" applyFill="1" applyBorder="1" applyAlignment="1" applyProtection="1">
      <alignment horizontal="center" vertical="center"/>
    </xf>
    <xf numFmtId="0" fontId="17" fillId="2" borderId="20" xfId="4" applyFont="1" applyFill="1" applyBorder="1" applyAlignment="1" applyProtection="1">
      <alignment horizontal="center" vertical="center"/>
    </xf>
    <xf numFmtId="0" fontId="17" fillId="2" borderId="18" xfId="4" applyFont="1" applyFill="1" applyBorder="1" applyAlignment="1" applyProtection="1">
      <alignment horizontal="center" vertical="center"/>
    </xf>
    <xf numFmtId="0" fontId="17" fillId="2" borderId="27" xfId="4" applyFont="1" applyFill="1" applyBorder="1" applyAlignment="1" applyProtection="1">
      <alignment horizontal="center" vertical="center"/>
    </xf>
    <xf numFmtId="0" fontId="17" fillId="2" borderId="25" xfId="4" applyFont="1" applyFill="1" applyBorder="1" applyAlignment="1" applyProtection="1">
      <alignment horizontal="center" vertical="center"/>
    </xf>
    <xf numFmtId="38" fontId="17" fillId="4" borderId="37" xfId="1" applyFont="1" applyFill="1" applyBorder="1" applyAlignment="1" applyProtection="1">
      <alignment horizontal="center" vertical="center"/>
      <protection locked="0"/>
    </xf>
    <xf numFmtId="38" fontId="17" fillId="4" borderId="36" xfId="1" applyFont="1" applyFill="1" applyBorder="1" applyAlignment="1" applyProtection="1">
      <alignment horizontal="center" vertical="center"/>
      <protection locked="0"/>
    </xf>
    <xf numFmtId="0" fontId="17" fillId="2" borderId="4" xfId="4" applyFont="1" applyFill="1" applyBorder="1" applyAlignment="1" applyProtection="1">
      <alignment horizontal="center" vertical="center"/>
    </xf>
    <xf numFmtId="177" fontId="17" fillId="3" borderId="2" xfId="2" applyNumberFormat="1" applyFont="1" applyFill="1" applyBorder="1" applyAlignment="1" applyProtection="1">
      <alignment horizontal="center" vertical="center"/>
      <protection locked="0"/>
    </xf>
    <xf numFmtId="177" fontId="17" fillId="3" borderId="3" xfId="2" applyNumberFormat="1" applyFont="1" applyFill="1" applyBorder="1" applyAlignment="1" applyProtection="1">
      <alignment horizontal="center" vertical="center"/>
      <protection locked="0"/>
    </xf>
    <xf numFmtId="20" fontId="20" fillId="2" borderId="1" xfId="2" applyNumberFormat="1" applyFont="1" applyFill="1" applyBorder="1" applyAlignment="1" applyProtection="1">
      <alignment horizontal="center" vertical="center" shrinkToFit="1"/>
    </xf>
    <xf numFmtId="20" fontId="20" fillId="2" borderId="3" xfId="2" applyNumberFormat="1" applyFont="1" applyFill="1" applyBorder="1" applyAlignment="1" applyProtection="1">
      <alignment horizontal="center" vertical="center" shrinkToFit="1"/>
    </xf>
    <xf numFmtId="177" fontId="17" fillId="3" borderId="1" xfId="2" applyNumberFormat="1" applyFont="1" applyFill="1" applyBorder="1" applyAlignment="1" applyProtection="1">
      <alignment horizontal="center" vertical="center"/>
      <protection locked="0"/>
    </xf>
    <xf numFmtId="177" fontId="18" fillId="0" borderId="1" xfId="2" applyNumberFormat="1" applyFont="1" applyFill="1" applyBorder="1" applyAlignment="1" applyProtection="1">
      <alignment horizontal="center" vertical="center"/>
      <protection locked="0"/>
    </xf>
    <xf numFmtId="177" fontId="18" fillId="0" borderId="2" xfId="2" applyNumberFormat="1" applyFont="1" applyFill="1" applyBorder="1" applyAlignment="1" applyProtection="1">
      <alignment horizontal="center" vertical="center"/>
      <protection locked="0"/>
    </xf>
    <xf numFmtId="177" fontId="17" fillId="0" borderId="2" xfId="2" applyNumberFormat="1" applyFont="1" applyFill="1" applyBorder="1" applyAlignment="1" applyProtection="1">
      <alignment horizontal="center" vertical="center"/>
      <protection locked="0"/>
    </xf>
    <xf numFmtId="20" fontId="17" fillId="2" borderId="19" xfId="2" applyNumberFormat="1" applyFont="1" applyFill="1" applyBorder="1" applyAlignment="1" applyProtection="1">
      <alignment horizontal="center" vertical="center" shrinkToFit="1"/>
    </xf>
    <xf numFmtId="20" fontId="17" fillId="2" borderId="20" xfId="2" applyNumberFormat="1" applyFont="1" applyFill="1" applyBorder="1" applyAlignment="1" applyProtection="1">
      <alignment horizontal="center" vertical="center" shrinkToFit="1"/>
    </xf>
    <xf numFmtId="20" fontId="17" fillId="2" borderId="18" xfId="2" applyNumberFormat="1" applyFont="1" applyFill="1" applyBorder="1" applyAlignment="1" applyProtection="1">
      <alignment horizontal="center" vertical="center" shrinkToFit="1"/>
    </xf>
    <xf numFmtId="20" fontId="17" fillId="2" borderId="15" xfId="2" applyNumberFormat="1" applyFont="1" applyFill="1" applyBorder="1" applyAlignment="1" applyProtection="1">
      <alignment horizontal="center" vertical="center" shrinkToFit="1"/>
    </xf>
    <xf numFmtId="20" fontId="17" fillId="2" borderId="0" xfId="2" applyNumberFormat="1" applyFont="1" applyFill="1" applyBorder="1" applyAlignment="1" applyProtection="1">
      <alignment horizontal="center" vertical="center" shrinkToFit="1"/>
    </xf>
    <xf numFmtId="20" fontId="17" fillId="2" borderId="16" xfId="2" applyNumberFormat="1" applyFont="1" applyFill="1" applyBorder="1" applyAlignment="1" applyProtection="1">
      <alignment horizontal="center" vertical="center" shrinkToFit="1"/>
    </xf>
    <xf numFmtId="20" fontId="17" fillId="2" borderId="26" xfId="2" applyNumberFormat="1" applyFont="1" applyFill="1" applyBorder="1" applyAlignment="1" applyProtection="1">
      <alignment horizontal="center" vertical="center" shrinkToFit="1"/>
    </xf>
    <xf numFmtId="20" fontId="17" fillId="2" borderId="27" xfId="2" applyNumberFormat="1" applyFont="1" applyFill="1" applyBorder="1" applyAlignment="1" applyProtection="1">
      <alignment horizontal="center" vertical="center" shrinkToFit="1"/>
    </xf>
    <xf numFmtId="20" fontId="17" fillId="2" borderId="25" xfId="2" applyNumberFormat="1" applyFont="1" applyFill="1" applyBorder="1" applyAlignment="1" applyProtection="1">
      <alignment horizontal="center" vertical="center" shrinkToFit="1"/>
    </xf>
    <xf numFmtId="0" fontId="17" fillId="0" borderId="19" xfId="2" applyNumberFormat="1" applyFont="1" applyFill="1" applyBorder="1" applyAlignment="1" applyProtection="1">
      <alignment horizontal="left" vertical="center" wrapText="1"/>
      <protection locked="0"/>
    </xf>
    <xf numFmtId="0" fontId="17" fillId="0" borderId="20" xfId="2" applyNumberFormat="1" applyFont="1" applyFill="1" applyBorder="1" applyAlignment="1" applyProtection="1">
      <alignment horizontal="left" vertical="center" wrapText="1"/>
      <protection locked="0"/>
    </xf>
    <xf numFmtId="0" fontId="17" fillId="0" borderId="21" xfId="2" applyNumberFormat="1" applyFont="1" applyFill="1" applyBorder="1" applyAlignment="1" applyProtection="1">
      <alignment horizontal="left" vertical="center" wrapText="1"/>
      <protection locked="0"/>
    </xf>
    <xf numFmtId="0" fontId="17" fillId="0" borderId="15" xfId="2" applyNumberFormat="1" applyFont="1" applyFill="1" applyBorder="1" applyAlignment="1" applyProtection="1">
      <alignment horizontal="left" vertical="center" wrapText="1"/>
      <protection locked="0"/>
    </xf>
    <xf numFmtId="0" fontId="17" fillId="0" borderId="0" xfId="2" applyNumberFormat="1" applyFont="1" applyFill="1" applyBorder="1" applyAlignment="1" applyProtection="1">
      <alignment horizontal="left" vertical="center" wrapText="1"/>
      <protection locked="0"/>
    </xf>
    <xf numFmtId="0" fontId="17" fillId="0" borderId="23" xfId="2" applyNumberFormat="1" applyFont="1" applyFill="1" applyBorder="1" applyAlignment="1" applyProtection="1">
      <alignment horizontal="left" vertical="center" wrapText="1"/>
      <protection locked="0"/>
    </xf>
    <xf numFmtId="0" fontId="17" fillId="0" borderId="26" xfId="2" applyNumberFormat="1" applyFont="1" applyFill="1" applyBorder="1" applyAlignment="1" applyProtection="1">
      <alignment horizontal="left" vertical="center" wrapText="1"/>
      <protection locked="0"/>
    </xf>
    <xf numFmtId="0" fontId="17" fillId="0" borderId="27" xfId="2" applyNumberFormat="1" applyFont="1" applyFill="1" applyBorder="1" applyAlignment="1" applyProtection="1">
      <alignment horizontal="left" vertical="center" wrapText="1"/>
      <protection locked="0"/>
    </xf>
    <xf numFmtId="0" fontId="17" fillId="0" borderId="28" xfId="2" applyNumberFormat="1" applyFont="1" applyFill="1" applyBorder="1" applyAlignment="1" applyProtection="1">
      <alignment horizontal="left" vertical="center" wrapText="1"/>
      <protection locked="0"/>
    </xf>
    <xf numFmtId="0" fontId="15" fillId="2" borderId="6" xfId="2" applyFont="1" applyFill="1" applyBorder="1" applyAlignment="1" applyProtection="1">
      <alignment horizontal="center" vertical="center" wrapText="1"/>
    </xf>
    <xf numFmtId="0" fontId="15" fillId="2" borderId="7" xfId="2" applyFont="1" applyFill="1" applyBorder="1" applyAlignment="1" applyProtection="1">
      <alignment horizontal="center" vertical="center" wrapText="1"/>
    </xf>
    <xf numFmtId="0" fontId="15" fillId="2" borderId="8" xfId="2" applyFont="1" applyFill="1" applyBorder="1" applyAlignment="1" applyProtection="1">
      <alignment horizontal="center" vertical="center" wrapText="1"/>
    </xf>
    <xf numFmtId="0" fontId="20" fillId="2" borderId="17" xfId="2" applyFont="1" applyFill="1" applyBorder="1" applyAlignment="1" applyProtection="1">
      <alignment horizontal="center" vertical="center"/>
    </xf>
    <xf numFmtId="0" fontId="20" fillId="2" borderId="18" xfId="2" applyFont="1" applyFill="1" applyBorder="1" applyAlignment="1" applyProtection="1">
      <alignment horizontal="center" vertical="center"/>
    </xf>
    <xf numFmtId="0" fontId="20" fillId="2" borderId="24" xfId="2" applyFont="1" applyFill="1" applyBorder="1" applyAlignment="1" applyProtection="1">
      <alignment horizontal="center" vertical="center"/>
    </xf>
    <xf numFmtId="0" fontId="20" fillId="2" borderId="25" xfId="2" applyFont="1" applyFill="1" applyBorder="1" applyAlignment="1" applyProtection="1">
      <alignment horizontal="center" vertical="center"/>
    </xf>
    <xf numFmtId="0" fontId="17" fillId="3" borderId="26" xfId="4" applyFont="1" applyFill="1" applyBorder="1" applyAlignment="1" applyProtection="1">
      <alignment horizontal="center" vertical="center"/>
    </xf>
    <xf numFmtId="0" fontId="17" fillId="3" borderId="27" xfId="4" applyFont="1" applyFill="1" applyBorder="1" applyAlignment="1" applyProtection="1">
      <alignment horizontal="center" vertical="center"/>
    </xf>
    <xf numFmtId="0" fontId="17" fillId="3" borderId="27" xfId="4" applyFont="1" applyFill="1" applyBorder="1" applyAlignment="1" applyProtection="1">
      <alignment horizontal="left" vertical="center"/>
      <protection locked="0"/>
    </xf>
    <xf numFmtId="0" fontId="17" fillId="3" borderId="28" xfId="4" applyFont="1" applyFill="1" applyBorder="1" applyAlignment="1" applyProtection="1">
      <alignment horizontal="left" vertical="center"/>
      <protection locked="0"/>
    </xf>
    <xf numFmtId="38" fontId="17" fillId="0" borderId="1" xfId="1" applyFont="1" applyFill="1" applyBorder="1" applyAlignment="1" applyProtection="1">
      <alignment horizontal="center" vertical="center"/>
      <protection locked="0"/>
    </xf>
    <xf numFmtId="38" fontId="17" fillId="0" borderId="2" xfId="1" applyFont="1" applyFill="1" applyBorder="1" applyAlignment="1" applyProtection="1">
      <alignment horizontal="center" vertical="center"/>
      <protection locked="0"/>
    </xf>
    <xf numFmtId="0" fontId="17" fillId="2" borderId="17" xfId="2" applyFont="1" applyFill="1" applyBorder="1" applyAlignment="1" applyProtection="1">
      <alignment horizontal="center" vertical="center" wrapText="1"/>
    </xf>
    <xf numFmtId="0" fontId="17" fillId="2" borderId="18" xfId="2" applyFont="1" applyFill="1" applyBorder="1" applyAlignment="1" applyProtection="1">
      <alignment horizontal="center" vertical="center" wrapText="1"/>
    </xf>
    <xf numFmtId="0" fontId="17" fillId="2" borderId="22" xfId="2" applyFont="1" applyFill="1" applyBorder="1" applyAlignment="1" applyProtection="1">
      <alignment horizontal="center" vertical="center" wrapText="1"/>
    </xf>
    <xf numFmtId="0" fontId="17" fillId="2" borderId="16" xfId="2" applyFont="1" applyFill="1" applyBorder="1" applyAlignment="1" applyProtection="1">
      <alignment horizontal="center" vertical="center" wrapText="1"/>
    </xf>
    <xf numFmtId="0" fontId="17" fillId="2" borderId="24" xfId="2" applyFont="1" applyFill="1" applyBorder="1" applyAlignment="1" applyProtection="1">
      <alignment horizontal="center" vertical="center" wrapText="1"/>
    </xf>
    <xf numFmtId="0" fontId="17" fillId="2" borderId="25" xfId="2" applyFont="1" applyFill="1" applyBorder="1" applyAlignment="1" applyProtection="1">
      <alignment horizontal="center" vertical="center" wrapText="1"/>
    </xf>
    <xf numFmtId="0" fontId="17" fillId="0" borderId="15" xfId="2" applyFont="1" applyFill="1" applyBorder="1" applyAlignment="1" applyProtection="1">
      <alignment horizontal="left" vertical="center" wrapText="1"/>
      <protection locked="0"/>
    </xf>
    <xf numFmtId="0" fontId="17" fillId="0" borderId="0" xfId="2" applyFont="1" applyFill="1" applyBorder="1" applyAlignment="1" applyProtection="1">
      <alignment horizontal="left" vertical="center" wrapText="1"/>
      <protection locked="0"/>
    </xf>
    <xf numFmtId="0" fontId="17" fillId="0" borderId="23" xfId="2" applyFont="1" applyFill="1" applyBorder="1" applyAlignment="1" applyProtection="1">
      <alignment horizontal="left" vertical="center" wrapText="1"/>
      <protection locked="0"/>
    </xf>
    <xf numFmtId="0" fontId="17" fillId="2" borderId="29" xfId="2" applyFont="1" applyFill="1" applyBorder="1" applyAlignment="1" applyProtection="1">
      <alignment horizontal="center" vertical="center"/>
    </xf>
    <xf numFmtId="0" fontId="17" fillId="0" borderId="31" xfId="2" applyFont="1" applyBorder="1" applyAlignment="1" applyProtection="1">
      <alignment vertical="center"/>
      <protection locked="0"/>
    </xf>
    <xf numFmtId="0" fontId="17" fillId="0" borderId="32" xfId="2" applyFont="1" applyBorder="1" applyAlignment="1" applyProtection="1">
      <alignment vertical="center"/>
      <protection locked="0"/>
    </xf>
    <xf numFmtId="0" fontId="17" fillId="0" borderId="33" xfId="2" applyFont="1" applyBorder="1" applyAlignment="1" applyProtection="1">
      <alignment vertical="center"/>
      <protection locked="0"/>
    </xf>
    <xf numFmtId="0" fontId="20" fillId="2" borderId="34" xfId="2" applyFont="1" applyFill="1" applyBorder="1" applyAlignment="1" applyProtection="1">
      <alignment horizontal="center" vertical="center"/>
    </xf>
    <xf numFmtId="0" fontId="20" fillId="2" borderId="35" xfId="2" applyFont="1" applyFill="1" applyBorder="1" applyAlignment="1" applyProtection="1">
      <alignment horizontal="center" vertical="center"/>
    </xf>
    <xf numFmtId="0" fontId="17" fillId="2" borderId="2" xfId="2" applyFont="1" applyFill="1" applyBorder="1" applyAlignment="1" applyProtection="1">
      <alignment horizontal="center" vertical="center"/>
    </xf>
    <xf numFmtId="0" fontId="17" fillId="4" borderId="1" xfId="2" applyFont="1" applyFill="1" applyBorder="1" applyAlignment="1" applyProtection="1">
      <alignment horizontal="center" vertical="center"/>
      <protection locked="0"/>
    </xf>
    <xf numFmtId="0" fontId="17" fillId="3" borderId="51" xfId="2" applyFont="1" applyFill="1" applyBorder="1" applyAlignment="1" applyProtection="1">
      <alignment horizontal="center" vertical="center"/>
      <protection locked="0"/>
    </xf>
    <xf numFmtId="0" fontId="17" fillId="3" borderId="51" xfId="2" applyFont="1" applyFill="1" applyBorder="1" applyAlignment="1" applyProtection="1">
      <alignment horizontal="left" vertical="center"/>
      <protection locked="0"/>
    </xf>
    <xf numFmtId="0" fontId="17" fillId="3" borderId="52" xfId="2" applyFont="1" applyFill="1" applyBorder="1" applyAlignment="1" applyProtection="1">
      <alignment horizontal="left" vertical="center"/>
      <protection locked="0"/>
    </xf>
    <xf numFmtId="0" fontId="20" fillId="2" borderId="22" xfId="2" applyFont="1" applyFill="1" applyBorder="1" applyAlignment="1" applyProtection="1">
      <alignment horizontal="center" vertical="center"/>
    </xf>
    <xf numFmtId="0" fontId="20" fillId="2" borderId="16" xfId="2" applyFont="1" applyFill="1" applyBorder="1" applyAlignment="1" applyProtection="1">
      <alignment horizontal="center" vertical="center"/>
    </xf>
    <xf numFmtId="20" fontId="17" fillId="2" borderId="1" xfId="2" applyNumberFormat="1" applyFont="1" applyFill="1" applyBorder="1" applyAlignment="1" applyProtection="1">
      <alignment horizontal="left" vertical="center" shrinkToFit="1"/>
    </xf>
    <xf numFmtId="20" fontId="17" fillId="2" borderId="2" xfId="2" applyNumberFormat="1" applyFont="1" applyFill="1" applyBorder="1" applyAlignment="1" applyProtection="1">
      <alignment horizontal="left" vertical="center" shrinkToFit="1"/>
    </xf>
    <xf numFmtId="20" fontId="17" fillId="2" borderId="3" xfId="2" applyNumberFormat="1" applyFont="1" applyFill="1" applyBorder="1" applyAlignment="1" applyProtection="1">
      <alignment horizontal="left" vertical="center" shrinkToFit="1"/>
    </xf>
    <xf numFmtId="0" fontId="17" fillId="2" borderId="1" xfId="2" applyFont="1" applyFill="1" applyBorder="1" applyAlignment="1" applyProtection="1">
      <alignment horizontal="center" vertical="center"/>
    </xf>
    <xf numFmtId="38" fontId="17" fillId="0" borderId="1" xfId="1" applyFont="1" applyBorder="1" applyAlignment="1" applyProtection="1">
      <alignment horizontal="center" vertical="center"/>
      <protection locked="0"/>
    </xf>
    <xf numFmtId="0" fontId="17" fillId="2" borderId="4" xfId="2" applyFont="1" applyFill="1" applyBorder="1" applyAlignment="1" applyProtection="1">
      <alignment horizontal="center" vertical="center"/>
    </xf>
    <xf numFmtId="176" fontId="17" fillId="0" borderId="1" xfId="2" applyNumberFormat="1" applyFont="1" applyFill="1" applyBorder="1" applyAlignment="1" applyProtection="1">
      <alignment horizontal="center" vertical="center"/>
      <protection locked="0"/>
    </xf>
    <xf numFmtId="176" fontId="17" fillId="0" borderId="2" xfId="2" applyNumberFormat="1" applyFont="1" applyFill="1" applyBorder="1" applyAlignment="1" applyProtection="1">
      <alignment horizontal="center" vertical="center"/>
      <protection locked="0"/>
    </xf>
    <xf numFmtId="176" fontId="17" fillId="0" borderId="14" xfId="2" applyNumberFormat="1" applyFont="1" applyFill="1" applyBorder="1" applyAlignment="1" applyProtection="1">
      <alignment horizontal="center" vertical="center"/>
      <protection locked="0"/>
    </xf>
    <xf numFmtId="0" fontId="18" fillId="2" borderId="17" xfId="2" applyFont="1" applyFill="1" applyBorder="1" applyAlignment="1" applyProtection="1">
      <alignment horizontal="center" vertical="center"/>
    </xf>
    <xf numFmtId="0" fontId="18" fillId="2" borderId="18" xfId="2" applyFont="1" applyFill="1" applyBorder="1" applyAlignment="1" applyProtection="1">
      <alignment horizontal="center" vertical="center"/>
    </xf>
    <xf numFmtId="0" fontId="18" fillId="2" borderId="24" xfId="2" applyFont="1" applyFill="1" applyBorder="1" applyAlignment="1" applyProtection="1">
      <alignment horizontal="center" vertical="center"/>
    </xf>
    <xf numFmtId="0" fontId="18" fillId="2" borderId="25" xfId="2" applyFont="1" applyFill="1" applyBorder="1" applyAlignment="1" applyProtection="1">
      <alignment horizontal="center" vertical="center"/>
    </xf>
    <xf numFmtId="0" fontId="3" fillId="2" borderId="0" xfId="2" applyFont="1" applyFill="1" applyBorder="1" applyAlignment="1" applyProtection="1">
      <alignment horizontal="center" vertical="center"/>
    </xf>
    <xf numFmtId="49" fontId="8" fillId="0" borderId="1" xfId="2" applyNumberFormat="1" applyFont="1" applyFill="1" applyBorder="1" applyAlignment="1" applyProtection="1">
      <alignment horizontal="center" vertical="center"/>
      <protection locked="0"/>
    </xf>
    <xf numFmtId="49" fontId="8" fillId="0" borderId="2" xfId="2" applyNumberFormat="1" applyFont="1" applyFill="1" applyBorder="1" applyAlignment="1" applyProtection="1">
      <alignment horizontal="center" vertical="center"/>
      <protection locked="0"/>
    </xf>
    <xf numFmtId="49" fontId="8" fillId="0" borderId="3" xfId="2" applyNumberFormat="1" applyFont="1" applyFill="1" applyBorder="1" applyAlignment="1" applyProtection="1">
      <alignment horizontal="center" vertical="center"/>
      <protection locked="0"/>
    </xf>
    <xf numFmtId="0" fontId="8" fillId="0" borderId="1" xfId="2" applyFont="1" applyFill="1" applyBorder="1" applyAlignment="1" applyProtection="1">
      <alignment horizontal="center"/>
    </xf>
    <xf numFmtId="0" fontId="8" fillId="0" borderId="2" xfId="2" applyFont="1" applyFill="1" applyBorder="1" applyAlignment="1" applyProtection="1">
      <alignment horizontal="center"/>
    </xf>
    <xf numFmtId="0" fontId="8" fillId="0" borderId="3" xfId="2" applyFont="1" applyFill="1" applyBorder="1" applyAlignment="1" applyProtection="1">
      <alignment horizontal="center"/>
    </xf>
    <xf numFmtId="0" fontId="8" fillId="0" borderId="1" xfId="2" applyFont="1" applyFill="1" applyBorder="1" applyAlignment="1" applyProtection="1">
      <alignment horizontal="center"/>
      <protection locked="0"/>
    </xf>
    <xf numFmtId="0" fontId="8" fillId="0" borderId="2" xfId="2" applyFont="1" applyFill="1" applyBorder="1" applyAlignment="1" applyProtection="1">
      <alignment horizontal="center"/>
      <protection locked="0"/>
    </xf>
    <xf numFmtId="0" fontId="8" fillId="0" borderId="3" xfId="2" applyFont="1" applyFill="1" applyBorder="1" applyAlignment="1" applyProtection="1">
      <alignment horizontal="center"/>
      <protection locked="0"/>
    </xf>
    <xf numFmtId="0" fontId="8" fillId="0" borderId="4" xfId="2" applyFont="1" applyFill="1" applyBorder="1" applyAlignment="1" applyProtection="1">
      <alignment horizontal="center"/>
    </xf>
    <xf numFmtId="0" fontId="8" fillId="0" borderId="4" xfId="2" applyFont="1" applyFill="1" applyBorder="1" applyAlignment="1" applyProtection="1">
      <alignment horizontal="center"/>
      <protection locked="0"/>
    </xf>
    <xf numFmtId="0" fontId="17" fillId="0" borderId="1" xfId="2" applyFont="1" applyFill="1" applyBorder="1" applyAlignment="1" applyProtection="1">
      <alignment horizontal="center" vertical="center"/>
      <protection locked="0"/>
    </xf>
    <xf numFmtId="0" fontId="17" fillId="0" borderId="2" xfId="2" applyFont="1" applyFill="1" applyBorder="1" applyAlignment="1" applyProtection="1">
      <alignment horizontal="center" vertical="center"/>
      <protection locked="0"/>
    </xf>
    <xf numFmtId="0" fontId="17" fillId="0" borderId="3" xfId="2" applyFont="1" applyFill="1" applyBorder="1" applyAlignment="1" applyProtection="1">
      <alignment horizontal="center" vertical="center"/>
      <protection locked="0"/>
    </xf>
    <xf numFmtId="0" fontId="37" fillId="0" borderId="2" xfId="6" applyFill="1" applyBorder="1" applyAlignment="1" applyProtection="1">
      <alignment horizontal="center" vertical="center"/>
      <protection locked="0"/>
    </xf>
    <xf numFmtId="0" fontId="17" fillId="0" borderId="14" xfId="2" applyFont="1" applyFill="1" applyBorder="1" applyAlignment="1" applyProtection="1">
      <alignment horizontal="center" vertical="center"/>
      <protection locked="0"/>
    </xf>
    <xf numFmtId="0" fontId="17" fillId="4" borderId="11" xfId="2" applyFont="1" applyFill="1" applyBorder="1" applyAlignment="1" applyProtection="1">
      <alignment horizontal="left" vertical="center"/>
      <protection locked="0"/>
    </xf>
    <xf numFmtId="0" fontId="17" fillId="4" borderId="11" xfId="2" applyFont="1" applyFill="1" applyBorder="1" applyAlignment="1" applyProtection="1">
      <alignment horizontal="left"/>
      <protection locked="0"/>
    </xf>
    <xf numFmtId="0" fontId="17" fillId="4" borderId="12" xfId="2" applyFont="1" applyFill="1" applyBorder="1" applyAlignment="1" applyProtection="1">
      <alignment horizontal="left"/>
      <protection locked="0"/>
    </xf>
    <xf numFmtId="0" fontId="17" fillId="0" borderId="1" xfId="2" applyFont="1" applyFill="1" applyBorder="1" applyAlignment="1" applyProtection="1">
      <alignment horizontal="left" vertical="center"/>
      <protection locked="0"/>
    </xf>
    <xf numFmtId="0" fontId="17" fillId="0" borderId="2" xfId="2" applyFont="1" applyFill="1" applyBorder="1" applyAlignment="1" applyProtection="1">
      <alignment horizontal="left" vertical="center"/>
      <protection locked="0"/>
    </xf>
    <xf numFmtId="0" fontId="17" fillId="0" borderId="14" xfId="2" applyFont="1" applyFill="1" applyBorder="1" applyAlignment="1" applyProtection="1">
      <alignment horizontal="left" vertical="center"/>
      <protection locked="0"/>
    </xf>
    <xf numFmtId="0" fontId="10" fillId="0" borderId="4" xfId="2" applyFont="1" applyFill="1" applyBorder="1" applyAlignment="1" applyProtection="1">
      <alignment horizontal="center"/>
    </xf>
    <xf numFmtId="14" fontId="8" fillId="0" borderId="4" xfId="2" applyNumberFormat="1" applyFont="1" applyFill="1" applyBorder="1" applyAlignment="1" applyProtection="1">
      <alignment horizontal="center"/>
      <protection locked="0"/>
    </xf>
    <xf numFmtId="0" fontId="9" fillId="0" borderId="0" xfId="2" applyFont="1" applyAlignment="1" applyProtection="1">
      <alignment horizontal="center" vertical="center"/>
    </xf>
    <xf numFmtId="0" fontId="10" fillId="0" borderId="0" xfId="3" applyNumberFormat="1" applyFont="1" applyFill="1" applyBorder="1" applyAlignment="1" applyProtection="1">
      <alignment horizontal="center" vertical="center"/>
    </xf>
    <xf numFmtId="0" fontId="13" fillId="0" borderId="5" xfId="2" applyFont="1" applyBorder="1" applyAlignment="1" applyProtection="1">
      <alignment horizontal="center" vertical="center" wrapText="1"/>
    </xf>
    <xf numFmtId="0" fontId="14" fillId="0" borderId="5" xfId="2" applyFont="1" applyBorder="1" applyAlignment="1" applyProtection="1">
      <alignment horizontal="center" wrapText="1"/>
    </xf>
    <xf numFmtId="0" fontId="10" fillId="0" borderId="27" xfId="2" applyFont="1" applyFill="1" applyBorder="1" applyAlignment="1" applyProtection="1">
      <alignment horizontal="center"/>
    </xf>
    <xf numFmtId="14" fontId="8" fillId="0" borderId="27" xfId="2" applyNumberFormat="1" applyFont="1" applyFill="1" applyBorder="1" applyAlignment="1" applyProtection="1">
      <alignment horizontal="center"/>
    </xf>
    <xf numFmtId="0" fontId="39" fillId="0" borderId="58" xfId="2" applyFont="1" applyFill="1" applyBorder="1" applyAlignment="1">
      <alignment horizontal="left" vertical="center" wrapText="1"/>
    </xf>
    <xf numFmtId="0" fontId="39" fillId="0" borderId="59" xfId="2" applyFont="1" applyFill="1" applyBorder="1" applyAlignment="1">
      <alignment horizontal="left" vertical="center" wrapText="1"/>
    </xf>
    <xf numFmtId="0" fontId="39" fillId="0" borderId="60" xfId="2" applyFont="1" applyFill="1" applyBorder="1" applyAlignment="1">
      <alignment horizontal="left" vertical="center" wrapText="1"/>
    </xf>
    <xf numFmtId="0" fontId="39" fillId="0" borderId="61" xfId="2" applyFont="1" applyFill="1" applyBorder="1" applyAlignment="1">
      <alignment horizontal="left" vertical="center" wrapText="1"/>
    </xf>
    <xf numFmtId="0" fontId="39" fillId="0" borderId="0" xfId="2" applyFont="1" applyFill="1" applyBorder="1" applyAlignment="1">
      <alignment horizontal="left" vertical="center" wrapText="1"/>
    </xf>
    <xf numFmtId="0" fontId="39" fillId="0" borderId="62" xfId="2" applyFont="1" applyFill="1" applyBorder="1" applyAlignment="1">
      <alignment horizontal="left" vertical="center" wrapText="1"/>
    </xf>
    <xf numFmtId="0" fontId="39" fillId="0" borderId="63" xfId="2" applyFont="1" applyFill="1" applyBorder="1" applyAlignment="1">
      <alignment horizontal="left" vertical="center" wrapText="1"/>
    </xf>
    <xf numFmtId="0" fontId="39" fillId="0" borderId="64" xfId="2" applyFont="1" applyFill="1" applyBorder="1" applyAlignment="1">
      <alignment horizontal="left" vertical="center" wrapText="1"/>
    </xf>
    <xf numFmtId="0" fontId="39" fillId="0" borderId="65" xfId="2" applyFont="1" applyFill="1" applyBorder="1" applyAlignment="1">
      <alignment horizontal="left" vertical="center" wrapText="1"/>
    </xf>
    <xf numFmtId="0" fontId="8" fillId="0" borderId="4" xfId="2" applyNumberFormat="1" applyFont="1" applyFill="1" applyBorder="1" applyAlignment="1" applyProtection="1">
      <alignment horizontal="center" shrinkToFit="1"/>
    </xf>
    <xf numFmtId="0" fontId="8" fillId="0" borderId="0" xfId="2" applyFont="1" applyFill="1" applyBorder="1" applyAlignment="1" applyProtection="1">
      <alignment horizontal="center"/>
    </xf>
    <xf numFmtId="0" fontId="17" fillId="6" borderId="42" xfId="2" applyFont="1" applyFill="1" applyBorder="1" applyAlignment="1" applyProtection="1">
      <alignment horizontal="center" vertical="center"/>
    </xf>
    <xf numFmtId="0" fontId="17" fillId="6" borderId="57" xfId="2" applyFont="1" applyFill="1" applyBorder="1" applyAlignment="1" applyProtection="1">
      <alignment horizontal="center" vertical="center"/>
    </xf>
    <xf numFmtId="0" fontId="17" fillId="6" borderId="56" xfId="2" applyFont="1" applyFill="1" applyBorder="1" applyAlignment="1" applyProtection="1">
      <alignment horizontal="center" vertical="center"/>
      <protection locked="0"/>
    </xf>
    <xf numFmtId="0" fontId="17" fillId="6" borderId="11" xfId="2" applyFont="1" applyFill="1" applyBorder="1" applyAlignment="1" applyProtection="1">
      <alignment horizontal="center" vertical="center"/>
      <protection locked="0"/>
    </xf>
    <xf numFmtId="0" fontId="17" fillId="6" borderId="57" xfId="2" applyFont="1" applyFill="1" applyBorder="1" applyAlignment="1" applyProtection="1">
      <alignment horizontal="center" vertical="center"/>
      <protection locked="0"/>
    </xf>
    <xf numFmtId="0" fontId="17" fillId="6" borderId="56" xfId="2" applyFont="1" applyFill="1" applyBorder="1" applyAlignment="1" applyProtection="1">
      <alignment horizontal="left" vertical="center"/>
      <protection locked="0"/>
    </xf>
    <xf numFmtId="0" fontId="17" fillId="6" borderId="11" xfId="2" applyFont="1" applyFill="1" applyBorder="1" applyAlignment="1" applyProtection="1">
      <alignment horizontal="left" vertical="center"/>
      <protection locked="0"/>
    </xf>
    <xf numFmtId="0" fontId="17" fillId="6" borderId="12" xfId="2" applyFont="1" applyFill="1" applyBorder="1" applyAlignment="1" applyProtection="1">
      <alignment horizontal="left" vertical="center"/>
      <protection locked="0"/>
    </xf>
    <xf numFmtId="0" fontId="16" fillId="6" borderId="2" xfId="2" applyFont="1" applyFill="1" applyBorder="1" applyAlignment="1" applyProtection="1">
      <alignment horizontal="left" vertical="center" wrapText="1"/>
    </xf>
    <xf numFmtId="0" fontId="17" fillId="6" borderId="1" xfId="4" applyFont="1" applyFill="1" applyBorder="1" applyAlignment="1" applyProtection="1">
      <alignment horizontal="left" vertical="center"/>
      <protection locked="0"/>
    </xf>
    <xf numFmtId="0" fontId="17" fillId="6" borderId="2" xfId="4" applyFont="1" applyFill="1" applyBorder="1" applyAlignment="1" applyProtection="1">
      <alignment horizontal="left" vertical="center"/>
      <protection locked="0"/>
    </xf>
    <xf numFmtId="0" fontId="17" fillId="6" borderId="14" xfId="4" applyFont="1" applyFill="1" applyBorder="1" applyAlignment="1" applyProtection="1">
      <alignment horizontal="left" vertical="center"/>
      <protection locked="0"/>
    </xf>
    <xf numFmtId="0" fontId="22" fillId="0" borderId="0" xfId="4" applyFont="1" applyAlignment="1">
      <alignment horizontal="left" vertical="center"/>
    </xf>
    <xf numFmtId="0" fontId="17" fillId="6" borderId="2" xfId="2" applyFont="1" applyFill="1" applyBorder="1" applyAlignment="1" applyProtection="1">
      <alignment horizontal="right" vertical="center"/>
    </xf>
    <xf numFmtId="0" fontId="17" fillId="6" borderId="2" xfId="2" applyFont="1" applyFill="1" applyBorder="1" applyAlignment="1" applyProtection="1">
      <alignment horizontal="center" vertical="center"/>
      <protection locked="0"/>
    </xf>
    <xf numFmtId="3" fontId="17" fillId="0" borderId="20" xfId="4" applyNumberFormat="1" applyFont="1" applyFill="1" applyBorder="1" applyAlignment="1" applyProtection="1">
      <alignment horizontal="center" vertical="center"/>
      <protection locked="0"/>
    </xf>
    <xf numFmtId="0" fontId="17" fillId="0" borderId="20" xfId="4" applyFont="1" applyFill="1" applyBorder="1" applyAlignment="1" applyProtection="1">
      <alignment horizontal="center" vertical="center"/>
      <protection locked="0"/>
    </xf>
    <xf numFmtId="0" fontId="17" fillId="6" borderId="1" xfId="2" applyFont="1" applyFill="1" applyBorder="1" applyAlignment="1" applyProtection="1">
      <alignment horizontal="center" vertical="center"/>
      <protection locked="0"/>
    </xf>
    <xf numFmtId="0" fontId="17" fillId="0" borderId="20" xfId="4" applyFont="1" applyFill="1" applyBorder="1" applyAlignment="1" applyProtection="1">
      <alignment horizontal="left" vertical="center" wrapText="1"/>
      <protection locked="0"/>
    </xf>
    <xf numFmtId="0" fontId="17" fillId="0" borderId="21" xfId="4" applyFont="1" applyFill="1" applyBorder="1" applyAlignment="1" applyProtection="1">
      <alignment horizontal="left" vertical="center" wrapText="1"/>
      <protection locked="0"/>
    </xf>
    <xf numFmtId="0" fontId="17" fillId="0" borderId="0" xfId="4" applyFont="1" applyFill="1" applyBorder="1" applyAlignment="1" applyProtection="1">
      <alignment horizontal="left" vertical="center" wrapText="1"/>
      <protection locked="0"/>
    </xf>
    <xf numFmtId="0" fontId="17" fillId="0" borderId="23" xfId="4" applyFont="1" applyFill="1" applyBorder="1" applyAlignment="1" applyProtection="1">
      <alignment horizontal="left" vertical="center" wrapText="1"/>
      <protection locked="0"/>
    </xf>
    <xf numFmtId="0" fontId="17" fillId="0" borderId="5" xfId="4" applyFont="1" applyFill="1" applyBorder="1" applyAlignment="1" applyProtection="1">
      <alignment horizontal="left" vertical="center" wrapText="1"/>
      <protection locked="0"/>
    </xf>
    <xf numFmtId="0" fontId="17" fillId="0" borderId="40" xfId="4" applyFont="1" applyFill="1" applyBorder="1" applyAlignment="1" applyProtection="1">
      <alignment horizontal="left" vertical="center" wrapText="1"/>
      <protection locked="0"/>
    </xf>
    <xf numFmtId="38" fontId="17" fillId="0" borderId="36" xfId="1" applyFont="1" applyFill="1" applyBorder="1" applyAlignment="1" applyProtection="1">
      <alignment horizontal="center" vertical="center"/>
      <protection locked="0"/>
    </xf>
    <xf numFmtId="0" fontId="17" fillId="2" borderId="17" xfId="4" applyFont="1" applyFill="1" applyBorder="1" applyAlignment="1">
      <alignment horizontal="center" vertical="center" shrinkToFit="1"/>
    </xf>
    <xf numFmtId="0" fontId="17" fillId="2" borderId="18" xfId="4" applyFont="1" applyFill="1" applyBorder="1" applyAlignment="1">
      <alignment horizontal="center" vertical="center" shrinkToFit="1"/>
    </xf>
    <xf numFmtId="0" fontId="17" fillId="0" borderId="42" xfId="2" applyFont="1" applyFill="1" applyBorder="1" applyAlignment="1" applyProtection="1">
      <alignment horizontal="center" vertical="center"/>
      <protection locked="0"/>
    </xf>
    <xf numFmtId="0" fontId="17" fillId="0" borderId="11" xfId="2" applyFont="1" applyFill="1" applyBorder="1" applyAlignment="1" applyProtection="1">
      <alignment horizontal="center" vertical="center"/>
      <protection locked="0"/>
    </xf>
    <xf numFmtId="0" fontId="17" fillId="0" borderId="12" xfId="2" applyFont="1" applyFill="1" applyBorder="1" applyAlignment="1" applyProtection="1">
      <alignment horizontal="center" vertical="center"/>
      <protection locked="0"/>
    </xf>
    <xf numFmtId="0" fontId="17" fillId="6" borderId="44" xfId="2" applyFont="1" applyFill="1" applyBorder="1" applyAlignment="1">
      <alignment horizontal="center" vertical="center"/>
    </xf>
    <xf numFmtId="0" fontId="17" fillId="6" borderId="43" xfId="2" applyFont="1" applyFill="1" applyBorder="1" applyAlignment="1">
      <alignment horizontal="center" vertical="center"/>
    </xf>
    <xf numFmtId="0" fontId="17" fillId="6" borderId="41" xfId="2" applyFont="1" applyFill="1" applyBorder="1" applyAlignment="1">
      <alignment horizontal="center" vertical="center"/>
    </xf>
    <xf numFmtId="0" fontId="2" fillId="2" borderId="9" xfId="5" applyFill="1" applyBorder="1" applyAlignment="1">
      <alignment horizontal="center" vertical="center"/>
    </xf>
    <xf numFmtId="0" fontId="2" fillId="2" borderId="10" xfId="5" applyFill="1" applyBorder="1" applyAlignment="1">
      <alignment horizontal="center" vertical="center"/>
    </xf>
    <xf numFmtId="38" fontId="17" fillId="3" borderId="49" xfId="1" applyFont="1" applyFill="1" applyBorder="1" applyAlignment="1">
      <alignment horizontal="center" vertical="center"/>
    </xf>
    <xf numFmtId="38" fontId="17" fillId="3" borderId="42" xfId="1" applyFont="1" applyFill="1" applyBorder="1" applyAlignment="1">
      <alignment horizontal="center" vertical="center"/>
    </xf>
    <xf numFmtId="0" fontId="17" fillId="3" borderId="10" xfId="2" applyFont="1" applyFill="1" applyBorder="1" applyAlignment="1">
      <alignment horizontal="center" vertical="center"/>
    </xf>
    <xf numFmtId="0" fontId="17" fillId="3" borderId="49" xfId="2" applyFont="1" applyFill="1" applyBorder="1" applyAlignment="1">
      <alignment horizontal="center" vertical="center"/>
    </xf>
    <xf numFmtId="20" fontId="20" fillId="2" borderId="48" xfId="2" applyNumberFormat="1" applyFont="1" applyFill="1" applyBorder="1" applyAlignment="1">
      <alignment horizontal="center" vertical="center" wrapText="1" shrinkToFit="1"/>
    </xf>
    <xf numFmtId="20" fontId="20" fillId="2" borderId="45" xfId="2" applyNumberFormat="1" applyFont="1" applyFill="1" applyBorder="1" applyAlignment="1">
      <alignment horizontal="center" vertical="center" wrapText="1" shrinkToFit="1"/>
    </xf>
    <xf numFmtId="0" fontId="17" fillId="3" borderId="32" xfId="2" applyFont="1" applyFill="1" applyBorder="1" applyAlignment="1">
      <alignment horizontal="center" vertical="center"/>
    </xf>
    <xf numFmtId="0" fontId="17" fillId="3" borderId="33" xfId="2" applyFont="1" applyFill="1" applyBorder="1" applyAlignment="1">
      <alignment horizontal="center" vertical="center"/>
    </xf>
    <xf numFmtId="0" fontId="2" fillId="2" borderId="13" xfId="5" applyFill="1" applyBorder="1" applyAlignment="1">
      <alignment horizontal="center" vertical="center"/>
    </xf>
    <xf numFmtId="0" fontId="2" fillId="2" borderId="3" xfId="5" applyFill="1" applyBorder="1" applyAlignment="1">
      <alignment horizontal="center" vertical="center"/>
    </xf>
    <xf numFmtId="0" fontId="17" fillId="2" borderId="17" xfId="2" applyFont="1" applyFill="1" applyBorder="1" applyAlignment="1">
      <alignment horizontal="center" vertical="center"/>
    </xf>
    <xf numFmtId="0" fontId="17" fillId="2" borderId="18" xfId="2" applyFont="1" applyFill="1" applyBorder="1" applyAlignment="1">
      <alignment horizontal="center" vertical="center"/>
    </xf>
    <xf numFmtId="0" fontId="17" fillId="2" borderId="24" xfId="2" applyFont="1" applyFill="1" applyBorder="1" applyAlignment="1">
      <alignment horizontal="center" vertical="center"/>
    </xf>
    <xf numFmtId="0" fontId="17" fillId="2" borderId="25" xfId="2" applyFont="1" applyFill="1" applyBorder="1" applyAlignment="1">
      <alignment horizontal="center" vertical="center"/>
    </xf>
    <xf numFmtId="0" fontId="17" fillId="2" borderId="17" xfId="2" applyFont="1" applyFill="1" applyBorder="1" applyAlignment="1">
      <alignment horizontal="center" vertical="center" wrapText="1"/>
    </xf>
    <xf numFmtId="0" fontId="17" fillId="2" borderId="18" xfId="2" applyFont="1" applyFill="1" applyBorder="1" applyAlignment="1">
      <alignment horizontal="center" vertical="center" wrapText="1"/>
    </xf>
    <xf numFmtId="0" fontId="17" fillId="2" borderId="22" xfId="2" applyFont="1" applyFill="1" applyBorder="1" applyAlignment="1">
      <alignment horizontal="center" vertical="center" wrapText="1"/>
    </xf>
    <xf numFmtId="0" fontId="17" fillId="2" borderId="16" xfId="2" applyFont="1" applyFill="1" applyBorder="1" applyAlignment="1">
      <alignment horizontal="center" vertical="center" wrapText="1"/>
    </xf>
    <xf numFmtId="0" fontId="17" fillId="2" borderId="38" xfId="2" applyFont="1" applyFill="1" applyBorder="1" applyAlignment="1">
      <alignment horizontal="center" vertical="center" wrapText="1"/>
    </xf>
    <xf numFmtId="0" fontId="17" fillId="2" borderId="39" xfId="2" applyFont="1" applyFill="1" applyBorder="1" applyAlignment="1">
      <alignment horizontal="center" vertical="center" wrapText="1"/>
    </xf>
    <xf numFmtId="0" fontId="3" fillId="2" borderId="0" xfId="2" applyFont="1" applyFill="1" applyBorder="1" applyAlignment="1">
      <alignment horizontal="center" vertical="center"/>
    </xf>
    <xf numFmtId="0" fontId="8" fillId="0" borderId="0" xfId="2" applyFont="1" applyFill="1" applyBorder="1" applyAlignment="1">
      <alignment horizontal="center" vertical="center"/>
    </xf>
    <xf numFmtId="0" fontId="13" fillId="0" borderId="0" xfId="2" applyFont="1" applyBorder="1" applyAlignment="1">
      <alignment horizontal="center" vertical="center" wrapText="1"/>
    </xf>
    <xf numFmtId="0" fontId="14" fillId="0" borderId="0" xfId="2" applyFont="1" applyBorder="1" applyAlignment="1">
      <alignment horizontal="center" wrapText="1"/>
    </xf>
    <xf numFmtId="38" fontId="17" fillId="3" borderId="31" xfId="1" applyFont="1" applyFill="1" applyBorder="1" applyAlignment="1" applyProtection="1">
      <alignment horizontal="center" vertical="center"/>
      <protection locked="0"/>
    </xf>
    <xf numFmtId="38" fontId="17" fillId="3" borderId="32" xfId="1" applyFont="1" applyFill="1" applyBorder="1" applyAlignment="1" applyProtection="1">
      <alignment horizontal="center" vertical="center"/>
      <protection locked="0"/>
    </xf>
    <xf numFmtId="0" fontId="17" fillId="4" borderId="7" xfId="2" applyFont="1" applyFill="1" applyBorder="1" applyAlignment="1">
      <alignment horizontal="center" vertical="center"/>
    </xf>
    <xf numFmtId="0" fontId="17" fillId="4" borderId="8" xfId="2" applyFont="1" applyFill="1" applyBorder="1" applyAlignment="1">
      <alignment horizontal="center" vertical="center"/>
    </xf>
    <xf numFmtId="0" fontId="17" fillId="4" borderId="47" xfId="2" applyFont="1" applyFill="1" applyBorder="1" applyAlignment="1" applyProtection="1">
      <alignment horizontal="center" vertical="center"/>
      <protection locked="0"/>
    </xf>
    <xf numFmtId="0" fontId="17" fillId="4" borderId="7" xfId="2" applyFont="1" applyFill="1" applyBorder="1" applyAlignment="1" applyProtection="1">
      <alignment horizontal="center" vertical="center"/>
      <protection locked="0"/>
    </xf>
    <xf numFmtId="0" fontId="20" fillId="2" borderId="49" xfId="2" applyFont="1" applyFill="1" applyBorder="1" applyAlignment="1">
      <alignment horizontal="center" vertical="center" wrapText="1"/>
    </xf>
    <xf numFmtId="0" fontId="20" fillId="2" borderId="49" xfId="2" applyFont="1" applyFill="1" applyBorder="1" applyAlignment="1">
      <alignment horizontal="center" vertical="center"/>
    </xf>
    <xf numFmtId="20" fontId="17" fillId="0" borderId="0" xfId="2" applyNumberFormat="1" applyFont="1" applyFill="1" applyBorder="1" applyAlignment="1">
      <alignment horizontal="left" vertical="center"/>
    </xf>
    <xf numFmtId="0" fontId="17" fillId="2" borderId="50" xfId="2" applyFont="1" applyFill="1" applyBorder="1" applyAlignment="1">
      <alignment horizontal="center" vertical="center"/>
    </xf>
    <xf numFmtId="0" fontId="17" fillId="2" borderId="49" xfId="2" applyFont="1" applyFill="1" applyBorder="1" applyAlignment="1">
      <alignment horizontal="center" vertical="center"/>
    </xf>
    <xf numFmtId="0" fontId="17" fillId="2" borderId="46" xfId="2" applyFont="1" applyFill="1" applyBorder="1" applyAlignment="1">
      <alignment horizontal="center" vertical="center"/>
    </xf>
    <xf numFmtId="0" fontId="17" fillId="2" borderId="45" xfId="2" applyFont="1" applyFill="1" applyBorder="1" applyAlignment="1">
      <alignment horizontal="center" vertical="center"/>
    </xf>
    <xf numFmtId="0" fontId="15" fillId="2" borderId="6" xfId="2" applyFont="1" applyFill="1" applyBorder="1" applyAlignment="1">
      <alignment horizontal="center" vertical="center"/>
    </xf>
    <xf numFmtId="0" fontId="15" fillId="2" borderId="7" xfId="2" applyFont="1" applyFill="1" applyBorder="1" applyAlignment="1">
      <alignment horizontal="center" vertical="center"/>
    </xf>
    <xf numFmtId="0" fontId="15" fillId="2" borderId="8" xfId="2" applyFont="1" applyFill="1" applyBorder="1" applyAlignment="1">
      <alignment horizontal="center" vertical="center"/>
    </xf>
    <xf numFmtId="0" fontId="17" fillId="0" borderId="10" xfId="2" applyFont="1" applyFill="1" applyBorder="1" applyAlignment="1" applyProtection="1">
      <alignment horizontal="center" vertical="center"/>
      <protection locked="0"/>
    </xf>
    <xf numFmtId="0" fontId="2" fillId="2" borderId="41" xfId="5" applyFill="1" applyBorder="1" applyAlignment="1">
      <alignment horizontal="center" vertical="center"/>
    </xf>
    <xf numFmtId="0" fontId="2" fillId="2" borderId="35" xfId="5" applyFill="1" applyBorder="1" applyAlignment="1">
      <alignment horizontal="center" vertical="center"/>
    </xf>
    <xf numFmtId="0" fontId="35" fillId="11" borderId="4" xfId="0" applyFont="1" applyFill="1" applyBorder="1" applyAlignment="1">
      <alignment horizontal="center" vertical="center"/>
    </xf>
    <xf numFmtId="0" fontId="35" fillId="11" borderId="1" xfId="0" applyFont="1" applyFill="1" applyBorder="1" applyAlignment="1">
      <alignment horizontal="center" vertical="center"/>
    </xf>
    <xf numFmtId="0" fontId="35" fillId="11" borderId="2" xfId="0" applyFont="1" applyFill="1" applyBorder="1" applyAlignment="1">
      <alignment horizontal="center" vertical="center"/>
    </xf>
    <xf numFmtId="0" fontId="35" fillId="11" borderId="3" xfId="0" applyFont="1" applyFill="1" applyBorder="1" applyAlignment="1">
      <alignment horizontal="center" vertical="center"/>
    </xf>
    <xf numFmtId="0" fontId="35" fillId="4" borderId="4" xfId="0" applyFont="1" applyFill="1" applyBorder="1" applyAlignment="1">
      <alignment horizontal="center" vertical="center"/>
    </xf>
    <xf numFmtId="0" fontId="35" fillId="11" borderId="4" xfId="0" applyFont="1" applyFill="1" applyBorder="1" applyAlignment="1">
      <alignment horizontal="center" vertical="center" wrapText="1"/>
    </xf>
    <xf numFmtId="0" fontId="36" fillId="8" borderId="4" xfId="0" applyFont="1" applyFill="1" applyBorder="1" applyAlignment="1">
      <alignment horizontal="center" vertical="center"/>
    </xf>
    <xf numFmtId="0" fontId="36" fillId="2" borderId="4" xfId="0" applyFont="1" applyFill="1" applyBorder="1" applyAlignment="1">
      <alignment horizontal="center" vertical="center"/>
    </xf>
    <xf numFmtId="0" fontId="35" fillId="2" borderId="4" xfId="0" applyFont="1" applyFill="1" applyBorder="1" applyAlignment="1">
      <alignment horizontal="center" vertical="center"/>
    </xf>
    <xf numFmtId="0" fontId="36" fillId="9" borderId="4" xfId="0" applyFont="1" applyFill="1" applyBorder="1" applyAlignment="1">
      <alignment horizontal="center" vertical="center"/>
    </xf>
    <xf numFmtId="0" fontId="35" fillId="9" borderId="4" xfId="0" applyFont="1" applyFill="1" applyBorder="1" applyAlignment="1">
      <alignment horizontal="center" vertical="center"/>
    </xf>
    <xf numFmtId="0" fontId="35" fillId="2" borderId="53" xfId="0" applyFont="1" applyFill="1" applyBorder="1" applyAlignment="1">
      <alignment horizontal="center" vertical="center"/>
    </xf>
    <xf numFmtId="0" fontId="35" fillId="2" borderId="54" xfId="0" applyFont="1" applyFill="1" applyBorder="1" applyAlignment="1">
      <alignment horizontal="center" vertical="center"/>
    </xf>
    <xf numFmtId="0" fontId="35" fillId="2" borderId="1" xfId="0" applyFont="1" applyFill="1" applyBorder="1" applyAlignment="1">
      <alignment horizontal="center" vertical="center"/>
    </xf>
    <xf numFmtId="0" fontId="35" fillId="2" borderId="2" xfId="0" applyFont="1" applyFill="1" applyBorder="1" applyAlignment="1">
      <alignment horizontal="center" vertical="center"/>
    </xf>
    <xf numFmtId="0" fontId="35" fillId="2" borderId="3" xfId="0" applyFont="1" applyFill="1" applyBorder="1" applyAlignment="1">
      <alignment horizontal="center" vertical="center"/>
    </xf>
    <xf numFmtId="0" fontId="35" fillId="2" borderId="53" xfId="0" applyFont="1" applyFill="1" applyBorder="1" applyAlignment="1">
      <alignment horizontal="center" vertical="center" shrinkToFit="1"/>
    </xf>
    <xf numFmtId="0" fontId="35" fillId="2" borderId="54" xfId="0" applyFont="1" applyFill="1" applyBorder="1" applyAlignment="1">
      <alignment horizontal="center" vertical="center" shrinkToFit="1"/>
    </xf>
    <xf numFmtId="0" fontId="35" fillId="0" borderId="4" xfId="0" applyFont="1" applyBorder="1" applyAlignment="1">
      <alignment horizontal="center" vertical="center" wrapText="1"/>
    </xf>
    <xf numFmtId="0" fontId="35" fillId="0" borderId="4" xfId="0" applyFont="1" applyBorder="1" applyAlignment="1">
      <alignment horizontal="center" vertical="center"/>
    </xf>
    <xf numFmtId="0" fontId="35" fillId="8" borderId="4" xfId="0" applyFont="1" applyFill="1" applyBorder="1" applyAlignment="1">
      <alignment horizontal="center" vertical="center"/>
    </xf>
    <xf numFmtId="0" fontId="36" fillId="9" borderId="1" xfId="0" applyFont="1" applyFill="1" applyBorder="1" applyAlignment="1">
      <alignment horizontal="center" vertical="center"/>
    </xf>
    <xf numFmtId="0" fontId="36" fillId="9" borderId="2" xfId="0" applyFont="1" applyFill="1" applyBorder="1" applyAlignment="1">
      <alignment horizontal="center" vertical="center"/>
    </xf>
    <xf numFmtId="0" fontId="36" fillId="9" borderId="3" xfId="0" applyFont="1" applyFill="1" applyBorder="1" applyAlignment="1">
      <alignment horizontal="center" vertical="center"/>
    </xf>
    <xf numFmtId="0" fontId="35" fillId="9" borderId="53" xfId="0" applyFont="1" applyFill="1" applyBorder="1" applyAlignment="1">
      <alignment horizontal="center" vertical="center"/>
    </xf>
    <xf numFmtId="0" fontId="35" fillId="9" borderId="54" xfId="0" applyFont="1" applyFill="1" applyBorder="1" applyAlignment="1">
      <alignment horizontal="center" vertical="center"/>
    </xf>
    <xf numFmtId="0" fontId="35" fillId="9" borderId="1" xfId="0" applyFont="1" applyFill="1" applyBorder="1" applyAlignment="1">
      <alignment horizontal="center" vertical="center"/>
    </xf>
    <xf numFmtId="0" fontId="35" fillId="9" borderId="2" xfId="0" applyFont="1" applyFill="1" applyBorder="1" applyAlignment="1">
      <alignment horizontal="center" vertical="center"/>
    </xf>
    <xf numFmtId="0" fontId="35" fillId="9" borderId="3" xfId="0" applyFont="1" applyFill="1" applyBorder="1" applyAlignment="1">
      <alignment horizontal="center" vertical="center"/>
    </xf>
    <xf numFmtId="0" fontId="36" fillId="10" borderId="4" xfId="0" applyFont="1" applyFill="1" applyBorder="1" applyAlignment="1">
      <alignment horizontal="center" vertical="center"/>
    </xf>
    <xf numFmtId="0" fontId="35" fillId="10" borderId="55" xfId="0" applyFont="1" applyFill="1" applyBorder="1" applyAlignment="1">
      <alignment horizontal="center" vertical="center"/>
    </xf>
    <xf numFmtId="0" fontId="35" fillId="10" borderId="54" xfId="0" applyFont="1" applyFill="1" applyBorder="1" applyAlignment="1">
      <alignment horizontal="center" vertical="center"/>
    </xf>
    <xf numFmtId="0" fontId="35" fillId="10" borderId="1" xfId="0" applyFont="1" applyFill="1" applyBorder="1" applyAlignment="1">
      <alignment horizontal="center" vertical="center"/>
    </xf>
    <xf numFmtId="0" fontId="35" fillId="10" borderId="2" xfId="0" applyFont="1" applyFill="1" applyBorder="1" applyAlignment="1">
      <alignment horizontal="center" vertical="center"/>
    </xf>
    <xf numFmtId="0" fontId="35" fillId="10" borderId="3" xfId="0" applyFont="1" applyFill="1" applyBorder="1" applyAlignment="1">
      <alignment horizontal="center" vertical="center"/>
    </xf>
    <xf numFmtId="0" fontId="35" fillId="10" borderId="4" xfId="0" applyFont="1" applyFill="1" applyBorder="1" applyAlignment="1">
      <alignment horizontal="center" vertical="center"/>
    </xf>
    <xf numFmtId="0" fontId="36" fillId="10" borderId="53" xfId="0" applyFont="1" applyFill="1" applyBorder="1" applyAlignment="1">
      <alignment horizontal="center" vertical="center"/>
    </xf>
    <xf numFmtId="0" fontId="36" fillId="10" borderId="55" xfId="0" applyFont="1" applyFill="1" applyBorder="1" applyAlignment="1">
      <alignment horizontal="center" vertical="center"/>
    </xf>
    <xf numFmtId="0" fontId="36" fillId="10" borderId="54" xfId="0" applyFont="1" applyFill="1" applyBorder="1" applyAlignment="1">
      <alignment horizontal="center" vertical="center"/>
    </xf>
  </cellXfs>
  <cellStyles count="7">
    <cellStyle name="ハイパーリンク" xfId="6" builtinId="8"/>
    <cellStyle name="桁区切り" xfId="1" builtinId="6"/>
    <cellStyle name="桁区切り 2" xfId="3"/>
    <cellStyle name="標準" xfId="0" builtinId="0"/>
    <cellStyle name="標準 2" xfId="5"/>
    <cellStyle name="標準_Book1" xfId="4"/>
    <cellStyle name="標準_求人票（明示）" xfId="2"/>
  </cellStyles>
  <dxfs count="53">
    <dxf>
      <fill>
        <patternFill>
          <bgColor rgb="FFFF8585"/>
        </patternFill>
      </fill>
    </dxf>
    <dxf>
      <fill>
        <patternFill>
          <bgColor rgb="FFFF8585"/>
        </patternFill>
      </fill>
    </dxf>
    <dxf>
      <fill>
        <patternFill>
          <bgColor rgb="FFFF8585"/>
        </patternFill>
      </fill>
    </dxf>
    <dxf>
      <fill>
        <patternFill patternType="lightGray"/>
      </fill>
    </dxf>
    <dxf>
      <fill>
        <patternFill patternType="lightGray"/>
      </fill>
    </dxf>
    <dxf>
      <fill>
        <patternFill patternType="lightGray"/>
      </fill>
    </dxf>
    <dxf>
      <fill>
        <patternFill>
          <bgColor rgb="FFFF7C80"/>
        </patternFill>
      </fill>
    </dxf>
    <dxf>
      <fill>
        <patternFill>
          <bgColor rgb="FFFF7C80"/>
        </patternFill>
      </fill>
    </dxf>
    <dxf>
      <fill>
        <patternFill patternType="solid">
          <bgColor rgb="FFFF7C80"/>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7C80"/>
        </patternFill>
      </fill>
    </dxf>
    <dxf>
      <fill>
        <patternFill patternType="lightGray"/>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patternType="lightGray"/>
      </fill>
    </dxf>
    <dxf>
      <fill>
        <patternFill patternType="lightGray"/>
      </fill>
    </dxf>
  </dxfs>
  <tableStyles count="0" defaultTableStyle="TableStyleMedium2" defaultPivotStyle="PivotStyleLight16"/>
  <colors>
    <mruColors>
      <color rgb="FFFFFF99"/>
      <color rgb="FFFF7C80"/>
      <color rgb="FFFF9999"/>
      <color rgb="FFFF8585"/>
      <color rgb="FFFF85FF"/>
      <color rgb="FF65D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市町村使用シート（入力不要）'!$AK$5" lockText="1" noThreeD="1"/>
</file>

<file path=xl/ctrlProps/ctrlProp10.xml><?xml version="1.0" encoding="utf-8"?>
<formControlPr xmlns="http://schemas.microsoft.com/office/spreadsheetml/2009/9/main" objectType="CheckBox" fmlaLink="'※市町村使用シート（入力不要）'!$BU$5" lockText="1" noThreeD="1"/>
</file>

<file path=xl/ctrlProps/ctrlProp11.xml><?xml version="1.0" encoding="utf-8"?>
<formControlPr xmlns="http://schemas.microsoft.com/office/spreadsheetml/2009/9/main" objectType="CheckBox" fmlaLink="'※市町村使用シート（入力不要）'!$BY$5" lockText="1" noThreeD="1"/>
</file>

<file path=xl/ctrlProps/ctrlProp12.xml><?xml version="1.0" encoding="utf-8"?>
<formControlPr xmlns="http://schemas.microsoft.com/office/spreadsheetml/2009/9/main" objectType="CheckBox" fmlaLink="'※市町村使用シート（入力不要）'!$CB$5" lockText="1" noThreeD="1"/>
</file>

<file path=xl/ctrlProps/ctrlProp13.xml><?xml version="1.0" encoding="utf-8"?>
<formControlPr xmlns="http://schemas.microsoft.com/office/spreadsheetml/2009/9/main" objectType="CheckBox" fmlaLink="'※市町村使用シート（入力不要）'!$AL$5" lockText="1" noThreeD="1"/>
</file>

<file path=xl/ctrlProps/ctrlProp14.xml><?xml version="1.0" encoding="utf-8"?>
<formControlPr xmlns="http://schemas.microsoft.com/office/spreadsheetml/2009/9/main" objectType="CheckBox" fmlaLink="'※市町村使用シート（入力不要）'!$AM$5" lockText="1" noThreeD="1"/>
</file>

<file path=xl/ctrlProps/ctrlProp15.xml><?xml version="1.0" encoding="utf-8"?>
<formControlPr xmlns="http://schemas.microsoft.com/office/spreadsheetml/2009/9/main" objectType="CheckBox" fmlaLink="'※市町村使用シート（入力不要）'!$AN$5" lockText="1" noThreeD="1"/>
</file>

<file path=xl/ctrlProps/ctrlProp16.xml><?xml version="1.0" encoding="utf-8"?>
<formControlPr xmlns="http://schemas.microsoft.com/office/spreadsheetml/2009/9/main" objectType="CheckBox" fmlaLink="'※市町村使用シート（入力不要）'!$AV$5" lockText="1" noThreeD="1"/>
</file>

<file path=xl/ctrlProps/ctrlProp17.xml><?xml version="1.0" encoding="utf-8"?>
<formControlPr xmlns="http://schemas.microsoft.com/office/spreadsheetml/2009/9/main" objectType="CheckBox" fmlaLink="'※市町村使用シート（入力不要）'!$AW$5" lockText="1" noThreeD="1"/>
</file>

<file path=xl/ctrlProps/ctrlProp18.xml><?xml version="1.0" encoding="utf-8"?>
<formControlPr xmlns="http://schemas.microsoft.com/office/spreadsheetml/2009/9/main" objectType="CheckBox" fmlaLink="'※市町村使用シート（入力不要）'!$AX$5" lockText="1" noThreeD="1"/>
</file>

<file path=xl/ctrlProps/ctrlProp19.xml><?xml version="1.0" encoding="utf-8"?>
<formControlPr xmlns="http://schemas.microsoft.com/office/spreadsheetml/2009/9/main" objectType="CheckBox" fmlaLink="'※市町村使用シート（入力不要）'!$AY$5" lockText="1" noThreeD="1"/>
</file>

<file path=xl/ctrlProps/ctrlProp2.xml><?xml version="1.0" encoding="utf-8"?>
<formControlPr xmlns="http://schemas.microsoft.com/office/spreadsheetml/2009/9/main" objectType="CheckBox" fmlaLink="'※市町村使用シート（入力不要）'!$BS$5" lockText="1" noThreeD="1"/>
</file>

<file path=xl/ctrlProps/ctrlProp20.xml><?xml version="1.0" encoding="utf-8"?>
<formControlPr xmlns="http://schemas.microsoft.com/office/spreadsheetml/2009/9/main" objectType="CheckBox" fmlaLink="'※市町村使用シート（入力不要）'!$AZ$5" lockText="1" noThreeD="1"/>
</file>

<file path=xl/ctrlProps/ctrlProp21.xml><?xml version="1.0" encoding="utf-8"?>
<formControlPr xmlns="http://schemas.microsoft.com/office/spreadsheetml/2009/9/main" objectType="CheckBox" fmlaLink="'※市町村使用シート（入力不要）'!$BA$5" lockText="1" noThreeD="1"/>
</file>

<file path=xl/ctrlProps/ctrlProp22.xml><?xml version="1.0" encoding="utf-8"?>
<formControlPr xmlns="http://schemas.microsoft.com/office/spreadsheetml/2009/9/main" objectType="CheckBox" fmlaLink="'※市町村使用シート（入力不要）'!$BB$5" lockText="1" noThreeD="1"/>
</file>

<file path=xl/ctrlProps/ctrlProp23.xml><?xml version="1.0" encoding="utf-8"?>
<formControlPr xmlns="http://schemas.microsoft.com/office/spreadsheetml/2009/9/main" objectType="CheckBox" fmlaLink="'※市町村使用シート（入力不要）'!$BD$5" lockText="1" noThreeD="1"/>
</file>

<file path=xl/ctrlProps/ctrlProp24.xml><?xml version="1.0" encoding="utf-8"?>
<formControlPr xmlns="http://schemas.microsoft.com/office/spreadsheetml/2009/9/main" objectType="Radio" checked="Checked" firstButton="1" fmlaLink="'※市町村使用シート（入力不要）'!$BK$5"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checked="Checked" firstButton="1" fmlaLink="'※市町村使用シート（入力不要）'!$AE$5"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firstButton="1" fmlaLink="'※市町村使用シート（入力不要）'!$BH$5" lockText="1" noThreeD="1"/>
</file>

<file path=xl/ctrlProps/ctrlProp3.xml><?xml version="1.0" encoding="utf-8"?>
<formControlPr xmlns="http://schemas.microsoft.com/office/spreadsheetml/2009/9/main" objectType="CheckBox" fmlaLink="'※市町村使用シート（入力不要）'!$BR$5"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firstButton="1" fmlaLink="'※市町村使用シート（入力不要）'!$CD$5"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市町村使用シート（入力不要）'!$BT$5"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checked="Checked" firstButton="1" fmlaLink="'※市町村使用シート（入力不要）'!$AG$5"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fmlaLink="'※市町村使用シート（入力不要）'!$M$5"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市町村使用シート（入力不要）'!$BV$5"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checked="Checked" firstButton="1" fmlaLink="'※市町村使用シート（入力不要）'!$N$5"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checked="Checked" firstButton="1" fmlaLink="'※市町村使用シート（入力不要）'!$CW$5"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市町村使用シート（入力不要）'!$BW$5"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CheckBox" fmlaLink="'※市町村使用シート（入力不要）'!$CV$5" lockText="1" noThreeD="1"/>
</file>

<file path=xl/ctrlProps/ctrlProp62.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市町村使用シート（入力不要）'!$BX$5" lockText="1" noThreeD="1"/>
</file>

<file path=xl/ctrlProps/ctrlProp8.xml><?xml version="1.0" encoding="utf-8"?>
<formControlPr xmlns="http://schemas.microsoft.com/office/spreadsheetml/2009/9/main" objectType="CheckBox" fmlaLink="'※市町村使用シート（入力不要）'!$BZ$5" lockText="1" noThreeD="1"/>
</file>

<file path=xl/ctrlProps/ctrlProp9.xml><?xml version="1.0" encoding="utf-8"?>
<formControlPr xmlns="http://schemas.microsoft.com/office/spreadsheetml/2009/9/main" objectType="CheckBox" fmlaLink="'※市町村使用シート（入力不要）'!$CA$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190500</xdr:colOff>
      <xdr:row>89</xdr:row>
      <xdr:rowOff>19050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20100" cy="15278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680400</xdr:colOff>
      <xdr:row>48</xdr:row>
      <xdr:rowOff>19035</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0" y="0"/>
          <a:ext cx="7538400" cy="82486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33</xdr:row>
          <xdr:rowOff>0</xdr:rowOff>
        </xdr:from>
        <xdr:to>
          <xdr:col>4</xdr:col>
          <xdr:colOff>0</xdr:colOff>
          <xdr:row>34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41</xdr:row>
          <xdr:rowOff>180975</xdr:rowOff>
        </xdr:from>
        <xdr:to>
          <xdr:col>15</xdr:col>
          <xdr:colOff>219075</xdr:colOff>
          <xdr:row>44</xdr:row>
          <xdr:rowOff>38100</xdr:rowOff>
        </xdr:to>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323850</xdr:colOff>
          <xdr:row>46</xdr:row>
          <xdr:rowOff>0</xdr:rowOff>
        </xdr:from>
        <xdr:to>
          <xdr:col>9</xdr:col>
          <xdr:colOff>76200</xdr:colOff>
          <xdr:row>47</xdr:row>
          <xdr:rowOff>19050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323850</xdr:colOff>
          <xdr:row>46</xdr:row>
          <xdr:rowOff>0</xdr:rowOff>
        </xdr:from>
        <xdr:to>
          <xdr:col>5</xdr:col>
          <xdr:colOff>76200</xdr:colOff>
          <xdr:row>47</xdr:row>
          <xdr:rowOff>28575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323850</xdr:colOff>
          <xdr:row>46</xdr:row>
          <xdr:rowOff>9525</xdr:rowOff>
        </xdr:from>
        <xdr:to>
          <xdr:col>12</xdr:col>
          <xdr:colOff>76200</xdr:colOff>
          <xdr:row>47</xdr:row>
          <xdr:rowOff>28575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323850</xdr:colOff>
          <xdr:row>46</xdr:row>
          <xdr:rowOff>180975</xdr:rowOff>
        </xdr:from>
        <xdr:to>
          <xdr:col>5</xdr:col>
          <xdr:colOff>76200</xdr:colOff>
          <xdr:row>48</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323850</xdr:colOff>
          <xdr:row>46</xdr:row>
          <xdr:rowOff>180975</xdr:rowOff>
        </xdr:from>
        <xdr:to>
          <xdr:col>9</xdr:col>
          <xdr:colOff>76200</xdr:colOff>
          <xdr:row>48</xdr:row>
          <xdr:rowOff>9525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323850</xdr:colOff>
          <xdr:row>46</xdr:row>
          <xdr:rowOff>180975</xdr:rowOff>
        </xdr:from>
        <xdr:to>
          <xdr:col>12</xdr:col>
          <xdr:colOff>76200</xdr:colOff>
          <xdr:row>48</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323850</xdr:colOff>
          <xdr:row>47</xdr:row>
          <xdr:rowOff>171450</xdr:rowOff>
        </xdr:from>
        <xdr:to>
          <xdr:col>5</xdr:col>
          <xdr:colOff>76200</xdr:colOff>
          <xdr:row>49</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323850</xdr:colOff>
          <xdr:row>47</xdr:row>
          <xdr:rowOff>190500</xdr:rowOff>
        </xdr:from>
        <xdr:to>
          <xdr:col>9</xdr:col>
          <xdr:colOff>76200</xdr:colOff>
          <xdr:row>49</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161925</xdr:colOff>
          <xdr:row>46</xdr:row>
          <xdr:rowOff>0</xdr:rowOff>
        </xdr:from>
        <xdr:to>
          <xdr:col>15</xdr:col>
          <xdr:colOff>76200</xdr:colOff>
          <xdr:row>47</xdr:row>
          <xdr:rowOff>28575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161925</xdr:colOff>
          <xdr:row>46</xdr:row>
          <xdr:rowOff>180975</xdr:rowOff>
        </xdr:from>
        <xdr:to>
          <xdr:col>15</xdr:col>
          <xdr:colOff>76200</xdr:colOff>
          <xdr:row>48</xdr:row>
          <xdr:rowOff>28575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323850</xdr:colOff>
          <xdr:row>47</xdr:row>
          <xdr:rowOff>190500</xdr:rowOff>
        </xdr:from>
        <xdr:to>
          <xdr:col>12</xdr:col>
          <xdr:colOff>76200</xdr:colOff>
          <xdr:row>49</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33</xdr:row>
          <xdr:rowOff>0</xdr:rowOff>
        </xdr:from>
        <xdr:to>
          <xdr:col>7</xdr:col>
          <xdr:colOff>19050</xdr:colOff>
          <xdr:row>34</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33</xdr:row>
          <xdr:rowOff>0</xdr:rowOff>
        </xdr:from>
        <xdr:to>
          <xdr:col>9</xdr:col>
          <xdr:colOff>333375</xdr:colOff>
          <xdr:row>34</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33</xdr:row>
          <xdr:rowOff>0</xdr:rowOff>
        </xdr:from>
        <xdr:to>
          <xdr:col>12</xdr:col>
          <xdr:colOff>333375</xdr:colOff>
          <xdr:row>34</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37</xdr:row>
          <xdr:rowOff>0</xdr:rowOff>
        </xdr:from>
        <xdr:to>
          <xdr:col>4</xdr:col>
          <xdr:colOff>0</xdr:colOff>
          <xdr:row>38</xdr:row>
          <xdr:rowOff>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37</xdr:row>
          <xdr:rowOff>0</xdr:rowOff>
        </xdr:from>
        <xdr:to>
          <xdr:col>7</xdr:col>
          <xdr:colOff>333375</xdr:colOff>
          <xdr:row>38</xdr:row>
          <xdr:rowOff>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37</xdr:row>
          <xdr:rowOff>0</xdr:rowOff>
        </xdr:from>
        <xdr:to>
          <xdr:col>12</xdr:col>
          <xdr:colOff>333375</xdr:colOff>
          <xdr:row>38</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37</xdr:row>
          <xdr:rowOff>0</xdr:rowOff>
        </xdr:from>
        <xdr:to>
          <xdr:col>18</xdr:col>
          <xdr:colOff>66675</xdr:colOff>
          <xdr:row>38</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38</xdr:row>
          <xdr:rowOff>0</xdr:rowOff>
        </xdr:from>
        <xdr:to>
          <xdr:col>4</xdr:col>
          <xdr:colOff>0</xdr:colOff>
          <xdr:row>39</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38</xdr:row>
          <xdr:rowOff>0</xdr:rowOff>
        </xdr:from>
        <xdr:to>
          <xdr:col>7</xdr:col>
          <xdr:colOff>19050</xdr:colOff>
          <xdr:row>39</xdr:row>
          <xdr:rowOff>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38</xdr:row>
          <xdr:rowOff>0</xdr:rowOff>
        </xdr:from>
        <xdr:to>
          <xdr:col>9</xdr:col>
          <xdr:colOff>333375</xdr:colOff>
          <xdr:row>39</xdr:row>
          <xdr:rowOff>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38</xdr:row>
          <xdr:rowOff>0</xdr:rowOff>
        </xdr:from>
        <xdr:to>
          <xdr:col>18</xdr:col>
          <xdr:colOff>333375</xdr:colOff>
          <xdr:row>39</xdr:row>
          <xdr:rowOff>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4</xdr:col>
          <xdr:colOff>0</xdr:colOff>
          <xdr:row>43</xdr:row>
          <xdr:rowOff>28575</xdr:rowOff>
        </xdr:to>
        <xdr:sp macro="" textlink="">
          <xdr:nvSpPr>
            <xdr:cNvPr id="2140" name="Option Button 92" hidden="1">
              <a:extLst>
                <a:ext uri="{63B3BB69-23CF-44E3-9099-C40C66FF867C}">
                  <a14:compatExt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4</xdr:col>
          <xdr:colOff>0</xdr:colOff>
          <xdr:row>44</xdr:row>
          <xdr:rowOff>28575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2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0</xdr:rowOff>
        </xdr:from>
        <xdr:to>
          <xdr:col>12</xdr:col>
          <xdr:colOff>333375</xdr:colOff>
          <xdr:row>43</xdr:row>
          <xdr:rowOff>28575</xdr:rowOff>
        </xdr:to>
        <xdr:sp macro="" textlink="">
          <xdr:nvSpPr>
            <xdr:cNvPr id="2143" name="Option Button 95" hidden="1">
              <a:extLst>
                <a:ext uri="{63B3BB69-23CF-44E3-9099-C40C66FF867C}">
                  <a14:compatExt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xdr:row>
          <xdr:rowOff>0</xdr:rowOff>
        </xdr:from>
        <xdr:to>
          <xdr:col>22</xdr:col>
          <xdr:colOff>123825</xdr:colOff>
          <xdr:row>27</xdr:row>
          <xdr:rowOff>0</xdr:rowOff>
        </xdr:to>
        <xdr:sp macro="" textlink="">
          <xdr:nvSpPr>
            <xdr:cNvPr id="2164" name="Option Button 116" hidden="1">
              <a:extLst>
                <a:ext uri="{63B3BB69-23CF-44E3-9099-C40C66FF867C}">
                  <a14:compatExt spid="_x0000_s2164"/>
                </a:ext>
                <a:ext uri="{FF2B5EF4-FFF2-40B4-BE49-F238E27FC236}">
                  <a16:creationId xmlns:a16="http://schemas.microsoft.com/office/drawing/2014/main" id="{00000000-0008-0000-02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24</xdr:col>
          <xdr:colOff>123825</xdr:colOff>
          <xdr:row>27</xdr:row>
          <xdr:rowOff>0</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2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7</xdr:col>
          <xdr:colOff>0</xdr:colOff>
          <xdr:row>41</xdr:row>
          <xdr:rowOff>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2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0</xdr:rowOff>
        </xdr:from>
        <xdr:to>
          <xdr:col>9</xdr:col>
          <xdr:colOff>152400</xdr:colOff>
          <xdr:row>41</xdr:row>
          <xdr:rowOff>0</xdr:rowOff>
        </xdr:to>
        <xdr:sp macro="" textlink="">
          <xdr:nvSpPr>
            <xdr:cNvPr id="2167" name="Option Button 119" hidden="1">
              <a:extLst>
                <a:ext uri="{63B3BB69-23CF-44E3-9099-C40C66FF867C}">
                  <a14:compatExt spid="_x0000_s2167"/>
                </a:ext>
                <a:ext uri="{FF2B5EF4-FFF2-40B4-BE49-F238E27FC236}">
                  <a16:creationId xmlns:a16="http://schemas.microsoft.com/office/drawing/2014/main" id="{00000000-0008-0000-02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xdr:row>
          <xdr:rowOff>0</xdr:rowOff>
        </xdr:from>
        <xdr:to>
          <xdr:col>26</xdr:col>
          <xdr:colOff>0</xdr:colOff>
          <xdr:row>27</xdr:row>
          <xdr:rowOff>0</xdr:rowOff>
        </xdr:to>
        <xdr:sp macro="" textlink="">
          <xdr:nvSpPr>
            <xdr:cNvPr id="2168" name="Group Box 120" hidden="1">
              <a:extLst>
                <a:ext uri="{63B3BB69-23CF-44E3-9099-C40C66FF867C}">
                  <a14:compatExt spid="_x0000_s2168"/>
                </a:ext>
                <a:ext uri="{FF2B5EF4-FFF2-40B4-BE49-F238E27FC236}">
                  <a16:creationId xmlns:a16="http://schemas.microsoft.com/office/drawing/2014/main" id="{00000000-0008-0000-0200-00007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残業の有無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10</xdr:col>
          <xdr:colOff>0</xdr:colOff>
          <xdr:row>41</xdr:row>
          <xdr:rowOff>0</xdr:rowOff>
        </xdr:to>
        <xdr:sp macro="" textlink="">
          <xdr:nvSpPr>
            <xdr:cNvPr id="2169" name="Group Box 121" hidden="1">
              <a:extLst>
                <a:ext uri="{63B3BB69-23CF-44E3-9099-C40C66FF867C}">
                  <a14:compatExt spid="_x0000_s2169"/>
                </a:ext>
                <a:ext uri="{FF2B5EF4-FFF2-40B4-BE49-F238E27FC236}">
                  <a16:creationId xmlns:a16="http://schemas.microsoft.com/office/drawing/2014/main" id="{00000000-0008-0000-0200-00007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試用期間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25</xdr:col>
          <xdr:colOff>142875</xdr:colOff>
          <xdr:row>44</xdr:row>
          <xdr:rowOff>0</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2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賃金形態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51</xdr:row>
          <xdr:rowOff>0</xdr:rowOff>
        </xdr:from>
        <xdr:to>
          <xdr:col>4</xdr:col>
          <xdr:colOff>133350</xdr:colOff>
          <xdr:row>52</xdr:row>
          <xdr:rowOff>0</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2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51</xdr:row>
          <xdr:rowOff>0</xdr:rowOff>
        </xdr:from>
        <xdr:to>
          <xdr:col>7</xdr:col>
          <xdr:colOff>133350</xdr:colOff>
          <xdr:row>52</xdr:row>
          <xdr:rowOff>0</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2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51</xdr:row>
          <xdr:rowOff>0</xdr:rowOff>
        </xdr:from>
        <xdr:to>
          <xdr:col>10</xdr:col>
          <xdr:colOff>142875</xdr:colOff>
          <xdr:row>52</xdr:row>
          <xdr:rowOff>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2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51</xdr:row>
          <xdr:rowOff>0</xdr:rowOff>
        </xdr:from>
        <xdr:to>
          <xdr:col>14</xdr:col>
          <xdr:colOff>0</xdr:colOff>
          <xdr:row>52</xdr:row>
          <xdr:rowOff>0</xdr:rowOff>
        </xdr:to>
        <xdr:sp macro="" textlink="">
          <xdr:nvSpPr>
            <xdr:cNvPr id="2174" name="Option Button 126" hidden="1">
              <a:extLst>
                <a:ext uri="{63B3BB69-23CF-44E3-9099-C40C66FF867C}">
                  <a14:compatExt spid="_x0000_s2174"/>
                </a:ext>
                <a:ext uri="{FF2B5EF4-FFF2-40B4-BE49-F238E27FC236}">
                  <a16:creationId xmlns:a16="http://schemas.microsoft.com/office/drawing/2014/main" id="{00000000-0008-0000-02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51</xdr:row>
          <xdr:rowOff>0</xdr:rowOff>
        </xdr:from>
        <xdr:to>
          <xdr:col>17</xdr:col>
          <xdr:colOff>142875</xdr:colOff>
          <xdr:row>52</xdr:row>
          <xdr:rowOff>0</xdr:rowOff>
        </xdr:to>
        <xdr:sp macro="" textlink="">
          <xdr:nvSpPr>
            <xdr:cNvPr id="2175" name="Option Button 127" hidden="1">
              <a:extLst>
                <a:ext uri="{63B3BB69-23CF-44E3-9099-C40C66FF867C}">
                  <a14:compatExt spid="_x0000_s2175"/>
                </a:ext>
                <a:ext uri="{FF2B5EF4-FFF2-40B4-BE49-F238E27FC236}">
                  <a16:creationId xmlns:a16="http://schemas.microsoft.com/office/drawing/2014/main" id="{00000000-0008-0000-02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51</xdr:row>
          <xdr:rowOff>0</xdr:rowOff>
        </xdr:from>
        <xdr:to>
          <xdr:col>19</xdr:col>
          <xdr:colOff>142875</xdr:colOff>
          <xdr:row>52</xdr:row>
          <xdr:rowOff>0</xdr:rowOff>
        </xdr:to>
        <xdr:sp macro="" textlink="">
          <xdr:nvSpPr>
            <xdr:cNvPr id="2176" name="Option Button 128" hidden="1">
              <a:extLst>
                <a:ext uri="{63B3BB69-23CF-44E3-9099-C40C66FF867C}">
                  <a14:compatExt spid="_x0000_s2176"/>
                </a:ext>
                <a:ext uri="{FF2B5EF4-FFF2-40B4-BE49-F238E27FC236}">
                  <a16:creationId xmlns:a16="http://schemas.microsoft.com/office/drawing/2014/main" id="{00000000-0008-0000-02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25</xdr:col>
          <xdr:colOff>142875</xdr:colOff>
          <xdr:row>52</xdr:row>
          <xdr:rowOff>0</xdr:rowOff>
        </xdr:to>
        <xdr:sp macro="" textlink="">
          <xdr:nvSpPr>
            <xdr:cNvPr id="2177" name="Group Box 129" hidden="1">
              <a:extLst>
                <a:ext uri="{63B3BB69-23CF-44E3-9099-C40C66FF867C}">
                  <a14:compatExt spid="_x0000_s2177"/>
                </a:ext>
                <a:ext uri="{FF2B5EF4-FFF2-40B4-BE49-F238E27FC236}">
                  <a16:creationId xmlns:a16="http://schemas.microsoft.com/office/drawing/2014/main" id="{00000000-0008-0000-0200-00008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雇用形態</a:t>
              </a:r>
            </a:p>
          </xdr:txBody>
        </xdr:sp>
        <xdr:clientData/>
      </xdr:twoCellAnchor>
    </mc:Choice>
    <mc:Fallback/>
  </mc:AlternateContent>
  <xdr:twoCellAnchor>
    <xdr:from>
      <xdr:col>16</xdr:col>
      <xdr:colOff>323850</xdr:colOff>
      <xdr:row>1</xdr:row>
      <xdr:rowOff>171450</xdr:rowOff>
    </xdr:from>
    <xdr:to>
      <xdr:col>26</xdr:col>
      <xdr:colOff>28575</xdr:colOff>
      <xdr:row>3</xdr:row>
      <xdr:rowOff>38101</xdr:rowOff>
    </xdr:to>
    <xdr:sp macro="" textlink="">
      <xdr:nvSpPr>
        <xdr:cNvPr id="53" name="正方形/長方形 52">
          <a:extLst>
            <a:ext uri="{FF2B5EF4-FFF2-40B4-BE49-F238E27FC236}">
              <a16:creationId xmlns:a16="http://schemas.microsoft.com/office/drawing/2014/main" id="{00000000-0008-0000-0200-000035000000}"/>
            </a:ext>
          </a:extLst>
        </xdr:cNvPr>
        <xdr:cNvSpPr/>
      </xdr:nvSpPr>
      <xdr:spPr>
        <a:xfrm>
          <a:off x="5372100" y="476250"/>
          <a:ext cx="2933700" cy="27622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050">
            <a:solidFill>
              <a:sysClr val="windowText" lastClr="000000"/>
            </a:solidFill>
          </a:endParaRPr>
        </a:p>
      </xdr:txBody>
    </xdr:sp>
    <xdr:clientData/>
  </xdr:twoCellAnchor>
  <xdr:twoCellAnchor>
    <xdr:from>
      <xdr:col>1</xdr:col>
      <xdr:colOff>1</xdr:colOff>
      <xdr:row>0</xdr:row>
      <xdr:rowOff>304799</xdr:rowOff>
    </xdr:from>
    <xdr:to>
      <xdr:col>16</xdr:col>
      <xdr:colOff>381000</xdr:colOff>
      <xdr:row>10</xdr:row>
      <xdr:rowOff>28574</xdr:rowOff>
    </xdr:to>
    <xdr:sp macro="" textlink="">
      <xdr:nvSpPr>
        <xdr:cNvPr id="52" name="正方形/長方形 51">
          <a:extLst>
            <a:ext uri="{FF2B5EF4-FFF2-40B4-BE49-F238E27FC236}">
              <a16:creationId xmlns:a16="http://schemas.microsoft.com/office/drawing/2014/main" id="{00000000-0008-0000-0200-000034000000}"/>
            </a:ext>
          </a:extLst>
        </xdr:cNvPr>
        <xdr:cNvSpPr/>
      </xdr:nvSpPr>
      <xdr:spPr>
        <a:xfrm>
          <a:off x="142876" y="304799"/>
          <a:ext cx="5286374" cy="14763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移住支援金の対象とする求人情報をご入力ください。</a:t>
          </a:r>
          <a:endParaRPr kumimoji="1" lang="en-US" altLang="ja-JP" sz="1000">
            <a:solidFill>
              <a:sysClr val="windowText" lastClr="000000"/>
            </a:solidFill>
          </a:endParaRPr>
        </a:p>
        <a:p>
          <a:pPr algn="l"/>
          <a:r>
            <a:rPr kumimoji="1" lang="ja-JP" altLang="en-US" sz="1000">
              <a:solidFill>
                <a:sysClr val="windowText" lastClr="000000"/>
              </a:solidFill>
            </a:rPr>
            <a:t>企業の方に作成いただく必要があるシートは、「求人票</a:t>
          </a:r>
          <a:r>
            <a:rPr kumimoji="1" lang="en-US" altLang="ja-JP" sz="1000">
              <a:solidFill>
                <a:sysClr val="windowText" lastClr="000000"/>
              </a:solidFill>
            </a:rPr>
            <a:t>【</a:t>
          </a:r>
          <a:r>
            <a:rPr kumimoji="1" lang="ja-JP" altLang="en-US" sz="1000">
              <a:solidFill>
                <a:sysClr val="windowText" lastClr="000000"/>
              </a:solidFill>
            </a:rPr>
            <a:t>明示</a:t>
          </a:r>
          <a:r>
            <a:rPr kumimoji="1" lang="en-US" altLang="ja-JP" sz="1000">
              <a:solidFill>
                <a:sysClr val="windowText" lastClr="000000"/>
              </a:solidFill>
            </a:rPr>
            <a:t>】</a:t>
          </a:r>
          <a:r>
            <a:rPr kumimoji="1" lang="ja-JP" altLang="en-US" sz="1000">
              <a:solidFill>
                <a:sysClr val="windowText" lastClr="000000"/>
              </a:solidFill>
            </a:rPr>
            <a:t>」「求人票</a:t>
          </a:r>
          <a:r>
            <a:rPr kumimoji="1" lang="en-US" altLang="ja-JP" sz="1000">
              <a:solidFill>
                <a:sysClr val="windowText" lastClr="000000"/>
              </a:solidFill>
            </a:rPr>
            <a:t>【</a:t>
          </a:r>
          <a:r>
            <a:rPr kumimoji="1" lang="ja-JP" altLang="en-US" sz="1000">
              <a:solidFill>
                <a:sysClr val="windowText" lastClr="000000"/>
              </a:solidFill>
            </a:rPr>
            <a:t>明示</a:t>
          </a:r>
          <a:r>
            <a:rPr kumimoji="1" lang="en-US" altLang="ja-JP" sz="1000">
              <a:solidFill>
                <a:sysClr val="windowText" lastClr="000000"/>
              </a:solidFill>
            </a:rPr>
            <a:t>(2)】</a:t>
          </a:r>
          <a:r>
            <a:rPr kumimoji="1" lang="ja-JP" altLang="en-US" sz="1000">
              <a:solidFill>
                <a:sysClr val="windowText" lastClr="000000"/>
              </a:solidFill>
            </a:rPr>
            <a:t>」の</a:t>
          </a:r>
          <a:r>
            <a:rPr kumimoji="1" lang="en-US" altLang="ja-JP" sz="1000">
              <a:solidFill>
                <a:sysClr val="windowText" lastClr="000000"/>
              </a:solidFill>
            </a:rPr>
            <a:t>2</a:t>
          </a:r>
          <a:r>
            <a:rPr kumimoji="1" lang="ja-JP" altLang="en-US" sz="1000">
              <a:solidFill>
                <a:sysClr val="windowText" lastClr="000000"/>
              </a:solidFill>
            </a:rPr>
            <a:t>種類です。</a:t>
          </a:r>
          <a:endParaRPr kumimoji="1" lang="en-US" altLang="ja-JP" sz="1000">
            <a:solidFill>
              <a:sysClr val="windowText" lastClr="000000"/>
            </a:solidFill>
          </a:endParaRPr>
        </a:p>
        <a:p>
          <a:pPr algn="l"/>
          <a:r>
            <a:rPr kumimoji="1" lang="ja-JP" altLang="en-US" sz="1000">
              <a:solidFill>
                <a:sysClr val="windowText" lastClr="000000"/>
              </a:solidFill>
            </a:rPr>
            <a:t>　</a:t>
          </a:r>
          <a:r>
            <a:rPr kumimoji="1" lang="en-US" altLang="ja-JP" sz="1000">
              <a:solidFill>
                <a:sysClr val="windowText" lastClr="000000"/>
              </a:solidFill>
            </a:rPr>
            <a:t>※</a:t>
          </a:r>
          <a:r>
            <a:rPr kumimoji="1" lang="ja-JP" altLang="en-US" sz="1000">
              <a:solidFill>
                <a:sysClr val="windowText" lastClr="000000"/>
              </a:solidFill>
            </a:rPr>
            <a:t>「求人票</a:t>
          </a:r>
          <a:r>
            <a:rPr kumimoji="1" lang="en-US" altLang="ja-JP" sz="1000">
              <a:solidFill>
                <a:sysClr val="windowText" lastClr="000000"/>
              </a:solidFill>
            </a:rPr>
            <a:t>【</a:t>
          </a:r>
          <a:r>
            <a:rPr kumimoji="1" lang="ja-JP" altLang="en-US" sz="1000">
              <a:solidFill>
                <a:sysClr val="windowText" lastClr="000000"/>
              </a:solidFill>
            </a:rPr>
            <a:t>明示</a:t>
          </a:r>
          <a:r>
            <a:rPr kumimoji="1" lang="en-US" altLang="ja-JP" sz="1000">
              <a:solidFill>
                <a:sysClr val="windowText" lastClr="000000"/>
              </a:solidFill>
            </a:rPr>
            <a:t>(2)】</a:t>
          </a:r>
          <a:r>
            <a:rPr kumimoji="1" lang="ja-JP" altLang="en-US" sz="1000">
              <a:solidFill>
                <a:sysClr val="windowText" lastClr="000000"/>
              </a:solidFill>
            </a:rPr>
            <a:t>」は必要に応じて入力が必要になります。</a:t>
          </a:r>
          <a:endParaRPr kumimoji="1" lang="en-US" altLang="ja-JP" sz="1000">
            <a:solidFill>
              <a:sysClr val="windowText" lastClr="000000"/>
            </a:solidFill>
          </a:endParaRPr>
        </a:p>
        <a:p>
          <a:pPr algn="l"/>
          <a:r>
            <a:rPr kumimoji="1" lang="ja-JP" altLang="en-US" sz="1000">
              <a:solidFill>
                <a:sysClr val="windowText" lastClr="000000"/>
              </a:solidFill>
            </a:rPr>
            <a:t>　</a:t>
          </a:r>
          <a:r>
            <a:rPr kumimoji="1" lang="en-US" altLang="ja-JP" sz="1000">
              <a:solidFill>
                <a:sysClr val="windowText" lastClr="000000"/>
              </a:solidFill>
            </a:rPr>
            <a:t>※</a:t>
          </a:r>
          <a:r>
            <a:rPr kumimoji="1" lang="ja-JP" altLang="en-US" sz="1000">
              <a:solidFill>
                <a:sysClr val="windowText" lastClr="000000"/>
              </a:solidFill>
            </a:rPr>
            <a:t>それ以外のシートには入力しないでください。</a:t>
          </a:r>
          <a:endParaRPr kumimoji="1" lang="en-US" altLang="ja-JP" sz="1000">
            <a:solidFill>
              <a:sysClr val="windowText" lastClr="000000"/>
            </a:solidFill>
          </a:endParaRPr>
        </a:p>
        <a:p>
          <a:pPr algn="l"/>
          <a:r>
            <a:rPr kumimoji="1" lang="ja-JP" altLang="en-US" sz="1000">
              <a:solidFill>
                <a:sysClr val="windowText" lastClr="000000"/>
              </a:solidFill>
            </a:rPr>
            <a:t>求人が複数の場合は、各求人ごとにデータを作成してください。</a:t>
          </a:r>
          <a:endParaRPr kumimoji="1" lang="en-US" altLang="ja-JP" sz="1000">
            <a:solidFill>
              <a:sysClr val="windowText" lastClr="000000"/>
            </a:solidFill>
          </a:endParaRPr>
        </a:p>
        <a:p>
          <a:pPr algn="l"/>
          <a:r>
            <a:rPr kumimoji="1" lang="ja-JP" altLang="en-US" sz="1000">
              <a:solidFill>
                <a:sysClr val="windowText" lastClr="000000"/>
              </a:solidFill>
            </a:rPr>
            <a:t>　</a:t>
          </a:r>
          <a:r>
            <a:rPr kumimoji="1" lang="en-US" altLang="ja-JP" sz="1000">
              <a:solidFill>
                <a:sysClr val="windowText" lastClr="000000"/>
              </a:solidFill>
            </a:rPr>
            <a:t>※</a:t>
          </a:r>
          <a:r>
            <a:rPr kumimoji="1" lang="ja-JP" altLang="en-US" sz="1000">
              <a:solidFill>
                <a:sysClr val="windowText" lastClr="000000"/>
              </a:solidFill>
            </a:rPr>
            <a:t>営業職、事務職の</a:t>
          </a:r>
          <a:r>
            <a:rPr kumimoji="1" lang="en-US" altLang="ja-JP" sz="1000">
              <a:solidFill>
                <a:sysClr val="windowText" lastClr="000000"/>
              </a:solidFill>
            </a:rPr>
            <a:t>2</a:t>
          </a:r>
          <a:r>
            <a:rPr kumimoji="1" lang="ja-JP" altLang="en-US" sz="1000">
              <a:solidFill>
                <a:sysClr val="windowText" lastClr="000000"/>
              </a:solidFill>
            </a:rPr>
            <a:t>種類がある場合→それぞれエクセルデータを作成するので、エクセルデータが</a:t>
          </a:r>
          <a:r>
            <a:rPr kumimoji="1" lang="en-US" altLang="ja-JP" sz="1000">
              <a:solidFill>
                <a:sysClr val="windowText" lastClr="000000"/>
              </a:solidFill>
            </a:rPr>
            <a:t>2</a:t>
          </a:r>
          <a:r>
            <a:rPr kumimoji="1" lang="ja-JP" altLang="en-US" sz="1000">
              <a:solidFill>
                <a:sysClr val="windowText" lastClr="000000"/>
              </a:solidFill>
            </a:rPr>
            <a:t>つになります。</a:t>
          </a:r>
          <a:endParaRPr kumimoji="1" lang="en-US" altLang="ja-JP" sz="10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95250</xdr:colOff>
          <xdr:row>28</xdr:row>
          <xdr:rowOff>0</xdr:rowOff>
        </xdr:from>
        <xdr:to>
          <xdr:col>4</xdr:col>
          <xdr:colOff>95250</xdr:colOff>
          <xdr:row>29</xdr:row>
          <xdr:rowOff>0</xdr:rowOff>
        </xdr:to>
        <xdr:sp macro="" textlink="">
          <xdr:nvSpPr>
            <xdr:cNvPr id="2196" name="Option Button 148" hidden="1">
              <a:extLst>
                <a:ext uri="{63B3BB69-23CF-44E3-9099-C40C66FF867C}">
                  <a14:compatExt spid="_x0000_s2196"/>
                </a:ext>
                <a:ext uri="{FF2B5EF4-FFF2-40B4-BE49-F238E27FC236}">
                  <a16:creationId xmlns:a16="http://schemas.microsoft.com/office/drawing/2014/main" id="{00000000-0008-0000-02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29</xdr:row>
          <xdr:rowOff>0</xdr:rowOff>
        </xdr:from>
        <xdr:to>
          <xdr:col>5</xdr:col>
          <xdr:colOff>104775</xdr:colOff>
          <xdr:row>30</xdr:row>
          <xdr:rowOff>0</xdr:rowOff>
        </xdr:to>
        <xdr:sp macro="" textlink="">
          <xdr:nvSpPr>
            <xdr:cNvPr id="2197" name="Option Button 149" hidden="1">
              <a:extLst>
                <a:ext uri="{63B3BB69-23CF-44E3-9099-C40C66FF867C}">
                  <a14:compatExt spid="_x0000_s2197"/>
                </a:ext>
                <a:ext uri="{FF2B5EF4-FFF2-40B4-BE49-F238E27FC236}">
                  <a16:creationId xmlns:a16="http://schemas.microsoft.com/office/drawing/2014/main" id="{00000000-0008-0000-02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30</xdr:row>
          <xdr:rowOff>0</xdr:rowOff>
        </xdr:from>
        <xdr:to>
          <xdr:col>5</xdr:col>
          <xdr:colOff>104775</xdr:colOff>
          <xdr:row>31</xdr:row>
          <xdr:rowOff>0</xdr:rowOff>
        </xdr:to>
        <xdr:sp macro="" textlink="">
          <xdr:nvSpPr>
            <xdr:cNvPr id="2198" name="Option Button 150" hidden="1">
              <a:extLst>
                <a:ext uri="{63B3BB69-23CF-44E3-9099-C40C66FF867C}">
                  <a14:compatExt spid="_x0000_s2198"/>
                </a:ext>
                <a:ext uri="{FF2B5EF4-FFF2-40B4-BE49-F238E27FC236}">
                  <a16:creationId xmlns:a16="http://schemas.microsoft.com/office/drawing/2014/main" id="{00000000-0008-0000-02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31</xdr:row>
          <xdr:rowOff>0</xdr:rowOff>
        </xdr:from>
        <xdr:to>
          <xdr:col>5</xdr:col>
          <xdr:colOff>104775</xdr:colOff>
          <xdr:row>32</xdr:row>
          <xdr:rowOff>0</xdr:rowOff>
        </xdr:to>
        <xdr:sp macro="" textlink="">
          <xdr:nvSpPr>
            <xdr:cNvPr id="2199" name="Option Button 151" hidden="1">
              <a:extLst>
                <a:ext uri="{63B3BB69-23CF-44E3-9099-C40C66FF867C}">
                  <a14:compatExt spid="_x0000_s2199"/>
                </a:ext>
                <a:ext uri="{FF2B5EF4-FFF2-40B4-BE49-F238E27FC236}">
                  <a16:creationId xmlns:a16="http://schemas.microsoft.com/office/drawing/2014/main" id="{00000000-0008-0000-02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32</xdr:row>
          <xdr:rowOff>0</xdr:rowOff>
        </xdr:from>
        <xdr:to>
          <xdr:col>5</xdr:col>
          <xdr:colOff>104775</xdr:colOff>
          <xdr:row>33</xdr:row>
          <xdr:rowOff>0</xdr:rowOff>
        </xdr:to>
        <xdr:sp macro="" textlink="">
          <xdr:nvSpPr>
            <xdr:cNvPr id="2200" name="Option Button 152" hidden="1">
              <a:extLst>
                <a:ext uri="{63B3BB69-23CF-44E3-9099-C40C66FF867C}">
                  <a14:compatExt spid="_x0000_s2200"/>
                </a:ext>
                <a:ext uri="{FF2B5EF4-FFF2-40B4-BE49-F238E27FC236}">
                  <a16:creationId xmlns:a16="http://schemas.microsoft.com/office/drawing/2014/main" id="{00000000-0008-0000-02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10</xdr:col>
          <xdr:colOff>0</xdr:colOff>
          <xdr:row>33</xdr:row>
          <xdr:rowOff>0</xdr:rowOff>
        </xdr:to>
        <xdr:sp macro="" textlink="">
          <xdr:nvSpPr>
            <xdr:cNvPr id="2181" name="Group Box 133" hidden="1">
              <a:extLst>
                <a:ext uri="{63B3BB69-23CF-44E3-9099-C40C66FF867C}">
                  <a14:compatExt spid="_x0000_s2181"/>
                </a:ext>
                <a:ext uri="{FF2B5EF4-FFF2-40B4-BE49-F238E27FC236}">
                  <a16:creationId xmlns:a16="http://schemas.microsoft.com/office/drawing/2014/main" id="{00000000-0008-0000-0200-00008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15</xdr:row>
          <xdr:rowOff>190500</xdr:rowOff>
        </xdr:from>
        <xdr:to>
          <xdr:col>12</xdr:col>
          <xdr:colOff>0</xdr:colOff>
          <xdr:row>17</xdr:row>
          <xdr:rowOff>38100</xdr:rowOff>
        </xdr:to>
        <xdr:sp macro="" textlink="">
          <xdr:nvSpPr>
            <xdr:cNvPr id="2233" name="Option Button 185" hidden="1">
              <a:extLst>
                <a:ext uri="{63B3BB69-23CF-44E3-9099-C40C66FF867C}">
                  <a14:compatExt spid="_x0000_s2233"/>
                </a:ext>
                <a:ext uri="{FF2B5EF4-FFF2-40B4-BE49-F238E27FC236}">
                  <a16:creationId xmlns:a16="http://schemas.microsoft.com/office/drawing/2014/main" id="{00000000-0008-0000-02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200025</xdr:rowOff>
        </xdr:from>
        <xdr:to>
          <xdr:col>14</xdr:col>
          <xdr:colOff>266700</xdr:colOff>
          <xdr:row>17</xdr:row>
          <xdr:rowOff>38100</xdr:rowOff>
        </xdr:to>
        <xdr:sp macro="" textlink="">
          <xdr:nvSpPr>
            <xdr:cNvPr id="2234" name="Option Button 186" hidden="1">
              <a:extLst>
                <a:ext uri="{63B3BB69-23CF-44E3-9099-C40C66FF867C}">
                  <a14:compatExt spid="_x0000_s2234"/>
                </a:ext>
                <a:ext uri="{FF2B5EF4-FFF2-40B4-BE49-F238E27FC236}">
                  <a16:creationId xmlns:a16="http://schemas.microsoft.com/office/drawing/2014/main" id="{00000000-0008-0000-02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xdr:row>
          <xdr:rowOff>0</xdr:rowOff>
        </xdr:from>
        <xdr:to>
          <xdr:col>16</xdr:col>
          <xdr:colOff>0</xdr:colOff>
          <xdr:row>17</xdr:row>
          <xdr:rowOff>85725</xdr:rowOff>
        </xdr:to>
        <xdr:sp macro="" textlink="">
          <xdr:nvSpPr>
            <xdr:cNvPr id="2236" name="Group Box 188" hidden="1">
              <a:extLst>
                <a:ext uri="{63B3BB69-23CF-44E3-9099-C40C66FF867C}">
                  <a14:compatExt spid="_x0000_s2236"/>
                </a:ext>
                <a:ext uri="{FF2B5EF4-FFF2-40B4-BE49-F238E27FC236}">
                  <a16:creationId xmlns:a16="http://schemas.microsoft.com/office/drawing/2014/main" id="{00000000-0008-0000-0200-0000B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495300</xdr:colOff>
          <xdr:row>15</xdr:row>
          <xdr:rowOff>180975</xdr:rowOff>
        </xdr:from>
        <xdr:to>
          <xdr:col>21</xdr:col>
          <xdr:colOff>0</xdr:colOff>
          <xdr:row>17</xdr:row>
          <xdr:rowOff>28575</xdr:rowOff>
        </xdr:to>
        <xdr:sp macro="" textlink="">
          <xdr:nvSpPr>
            <xdr:cNvPr id="2237" name="Option Button 189" hidden="1">
              <a:extLst>
                <a:ext uri="{63B3BB69-23CF-44E3-9099-C40C66FF867C}">
                  <a14:compatExt spid="_x0000_s2237"/>
                </a:ext>
                <a:ext uri="{FF2B5EF4-FFF2-40B4-BE49-F238E27FC236}">
                  <a16:creationId xmlns:a16="http://schemas.microsoft.com/office/drawing/2014/main" id="{00000000-0008-0000-02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15</xdr:row>
          <xdr:rowOff>190500</xdr:rowOff>
        </xdr:from>
        <xdr:to>
          <xdr:col>23</xdr:col>
          <xdr:colOff>142875</xdr:colOff>
          <xdr:row>17</xdr:row>
          <xdr:rowOff>38100</xdr:rowOff>
        </xdr:to>
        <xdr:sp macro="" textlink="">
          <xdr:nvSpPr>
            <xdr:cNvPr id="2238" name="Option Button 190" hidden="1">
              <a:extLst>
                <a:ext uri="{63B3BB69-23CF-44E3-9099-C40C66FF867C}">
                  <a14:compatExt spid="_x0000_s2238"/>
                </a:ext>
                <a:ext uri="{FF2B5EF4-FFF2-40B4-BE49-F238E27FC236}">
                  <a16:creationId xmlns:a16="http://schemas.microsoft.com/office/drawing/2014/main" id="{00000000-0008-0000-02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409575</xdr:colOff>
          <xdr:row>15</xdr:row>
          <xdr:rowOff>180975</xdr:rowOff>
        </xdr:from>
        <xdr:to>
          <xdr:col>25</xdr:col>
          <xdr:colOff>95250</xdr:colOff>
          <xdr:row>17</xdr:row>
          <xdr:rowOff>76200</xdr:rowOff>
        </xdr:to>
        <xdr:sp macro="" textlink="">
          <xdr:nvSpPr>
            <xdr:cNvPr id="2239" name="Group Box 191" hidden="1">
              <a:extLst>
                <a:ext uri="{63B3BB69-23CF-44E3-9099-C40C66FF867C}">
                  <a14:compatExt spid="_x0000_s2239"/>
                </a:ext>
                <a:ext uri="{FF2B5EF4-FFF2-40B4-BE49-F238E27FC236}">
                  <a16:creationId xmlns:a16="http://schemas.microsoft.com/office/drawing/2014/main" id="{00000000-0008-0000-0200-0000B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191</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47625</xdr:colOff>
      <xdr:row>1</xdr:row>
      <xdr:rowOff>95251</xdr:rowOff>
    </xdr:from>
    <xdr:to>
      <xdr:col>25</xdr:col>
      <xdr:colOff>171450</xdr:colOff>
      <xdr:row>2</xdr:row>
      <xdr:rowOff>171451</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90500" y="400051"/>
          <a:ext cx="7905750" cy="34290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400"/>
            </a:lnSpc>
          </a:pPr>
          <a:endParaRPr kumimoji="1" lang="en-US" altLang="ja-JP" sz="1100"/>
        </a:p>
        <a:p>
          <a:r>
            <a:rPr kumimoji="1" lang="ja-JP" altLang="en-US" sz="900">
              <a:solidFill>
                <a:srgbClr val="FF0000"/>
              </a:solidFill>
            </a:rPr>
            <a:t>「固定残業代」がある場合</a:t>
          </a:r>
          <a:r>
            <a:rPr kumimoji="1" lang="ja-JP" altLang="en-US" sz="900"/>
            <a:t>、</a:t>
          </a:r>
          <a:r>
            <a:rPr kumimoji="1" lang="ja-JP" altLang="en-US" sz="900">
              <a:solidFill>
                <a:srgbClr val="FF0000"/>
              </a:solidFill>
            </a:rPr>
            <a:t>試用期間がある場合に試用期間前後で労働条件の変更がある場合</a:t>
          </a:r>
          <a:r>
            <a:rPr kumimoji="1" lang="ja-JP" altLang="en-US" sz="900"/>
            <a:t>は、「求人票</a:t>
          </a:r>
          <a:r>
            <a:rPr kumimoji="1" lang="en-US" altLang="ja-JP" sz="900"/>
            <a:t>【</a:t>
          </a:r>
          <a:r>
            <a:rPr kumimoji="1" lang="ja-JP" altLang="en-US" sz="900"/>
            <a:t>明示</a:t>
          </a:r>
          <a:r>
            <a:rPr kumimoji="1" lang="en-US" altLang="ja-JP" sz="900"/>
            <a:t>】</a:t>
          </a:r>
          <a:r>
            <a:rPr kumimoji="1" lang="ja-JP" altLang="en-US" sz="900"/>
            <a:t>（</a:t>
          </a:r>
          <a:r>
            <a:rPr kumimoji="1" lang="en-US" altLang="ja-JP" sz="900"/>
            <a:t>2</a:t>
          </a:r>
          <a:r>
            <a:rPr kumimoji="1" lang="ja-JP" altLang="en-US" sz="900"/>
            <a:t>）」を記載して下さい。</a:t>
          </a:r>
        </a:p>
      </xdr:txBody>
    </xdr:sp>
    <xdr:clientData/>
  </xdr:twoCellAnchor>
  <xdr:twoCellAnchor>
    <xdr:from>
      <xdr:col>18</xdr:col>
      <xdr:colOff>28575</xdr:colOff>
      <xdr:row>17</xdr:row>
      <xdr:rowOff>19050</xdr:rowOff>
    </xdr:from>
    <xdr:to>
      <xdr:col>25</xdr:col>
      <xdr:colOff>209552</xdr:colOff>
      <xdr:row>17</xdr:row>
      <xdr:rowOff>1123949</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bwMode="auto">
        <a:xfrm>
          <a:off x="5638800" y="4467225"/>
          <a:ext cx="2495552" cy="1104899"/>
        </a:xfrm>
        <a:prstGeom prst="rect">
          <a:avLst/>
        </a:prstGeom>
        <a:solidFill>
          <a:sysClr val="window" lastClr="FFFFFF"/>
        </a:solidFill>
        <a:ln>
          <a:solidFill>
            <a:srgbClr val="FF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試用期間と試用期間後で勤務条件が異なる点は全て記載してください。</a:t>
          </a: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代表的な項目として、職種名、職務内容、勤務場所の記載欄として設けてありますが、記載欄に無い項目が異なる場合は「</a:t>
          </a: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その他試用期間後の勤務条件と異なる点</a:t>
          </a: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」欄にまとめて書くようにお願いいたします。</a:t>
          </a:r>
        </a:p>
      </xdr:txBody>
    </xdr:sp>
    <xdr:clientData/>
  </xdr:twoCellAnchor>
  <xdr:twoCellAnchor>
    <xdr:from>
      <xdr:col>14</xdr:col>
      <xdr:colOff>180977</xdr:colOff>
      <xdr:row>11</xdr:row>
      <xdr:rowOff>219076</xdr:rowOff>
    </xdr:from>
    <xdr:to>
      <xdr:col>25</xdr:col>
      <xdr:colOff>2</xdr:colOff>
      <xdr:row>14</xdr:row>
      <xdr:rowOff>142876</xdr:rowOff>
    </xdr:to>
    <xdr:grpSp>
      <xdr:nvGrpSpPr>
        <xdr:cNvPr id="8" name="グループ化 94">
          <a:extLst>
            <a:ext uri="{FF2B5EF4-FFF2-40B4-BE49-F238E27FC236}">
              <a16:creationId xmlns:a16="http://schemas.microsoft.com/office/drawing/2014/main" id="{00000000-0008-0000-0300-000008000000}"/>
            </a:ext>
          </a:extLst>
        </xdr:cNvPr>
        <xdr:cNvGrpSpPr>
          <a:grpSpLocks/>
        </xdr:cNvGrpSpPr>
      </xdr:nvGrpSpPr>
      <xdr:grpSpPr bwMode="auto">
        <a:xfrm>
          <a:off x="4600577" y="2705101"/>
          <a:ext cx="3324225" cy="876300"/>
          <a:chOff x="4276727" y="14525625"/>
          <a:chExt cx="3324222" cy="876304"/>
        </a:xfrm>
      </xdr:grpSpPr>
      <xdr:cxnSp macro="">
        <xdr:nvCxnSpPr>
          <xdr:cNvPr id="9" name="直線矢印コネクタ 5">
            <a:extLst>
              <a:ext uri="{FF2B5EF4-FFF2-40B4-BE49-F238E27FC236}">
                <a16:creationId xmlns:a16="http://schemas.microsoft.com/office/drawing/2014/main" id="{00000000-0008-0000-0300-000009000000}"/>
              </a:ext>
            </a:extLst>
          </xdr:cNvPr>
          <xdr:cNvCxnSpPr>
            <a:cxnSpLocks noChangeShapeType="1"/>
          </xdr:cNvCxnSpPr>
        </xdr:nvCxnSpPr>
        <xdr:spPr bwMode="auto">
          <a:xfrm flipH="1" flipV="1">
            <a:off x="4333877" y="14944727"/>
            <a:ext cx="1781173" cy="200025"/>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cxnSp macro="">
        <xdr:nvCxnSpPr>
          <xdr:cNvPr id="10" name="直線矢印コネクタ 5">
            <a:extLst>
              <a:ext uri="{FF2B5EF4-FFF2-40B4-BE49-F238E27FC236}">
                <a16:creationId xmlns:a16="http://schemas.microsoft.com/office/drawing/2014/main" id="{00000000-0008-0000-0300-00000A000000}"/>
              </a:ext>
            </a:extLst>
          </xdr:cNvPr>
          <xdr:cNvCxnSpPr>
            <a:cxnSpLocks noChangeShapeType="1"/>
          </xdr:cNvCxnSpPr>
        </xdr:nvCxnSpPr>
        <xdr:spPr bwMode="auto">
          <a:xfrm flipH="1" flipV="1">
            <a:off x="6041309" y="14568235"/>
            <a:ext cx="83265" cy="586039"/>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cxnSp macro="">
        <xdr:nvCxnSpPr>
          <xdr:cNvPr id="11" name="直線矢印コネクタ 5">
            <a:extLst>
              <a:ext uri="{FF2B5EF4-FFF2-40B4-BE49-F238E27FC236}">
                <a16:creationId xmlns:a16="http://schemas.microsoft.com/office/drawing/2014/main" id="{00000000-0008-0000-0300-00000B000000}"/>
              </a:ext>
            </a:extLst>
          </xdr:cNvPr>
          <xdr:cNvCxnSpPr>
            <a:cxnSpLocks noChangeShapeType="1"/>
          </xdr:cNvCxnSpPr>
        </xdr:nvCxnSpPr>
        <xdr:spPr bwMode="auto">
          <a:xfrm flipH="1" flipV="1">
            <a:off x="4276727" y="14525625"/>
            <a:ext cx="1857373" cy="638175"/>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bwMode="auto">
          <a:xfrm>
            <a:off x="5695951" y="15144753"/>
            <a:ext cx="1904998" cy="257176"/>
          </a:xfrm>
          <a:prstGeom prst="rect">
            <a:avLst/>
          </a:prstGeom>
          <a:solidFill>
            <a:sysClr val="window" lastClr="FFFFFF"/>
          </a:solidFill>
          <a:ln>
            <a:solidFill>
              <a:srgbClr val="FF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「②</a:t>
            </a:r>
            <a:r>
              <a:rPr kumimoji="1" lang="en-US" altLang="ja-JP" sz="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③＝①」となるようにして下さい。</a:t>
            </a:r>
          </a:p>
        </xdr:txBody>
      </xdr:sp>
    </xdr:grpSp>
    <xdr:clientData/>
  </xdr:twoCellAnchor>
  <mc:AlternateContent xmlns:mc="http://schemas.openxmlformats.org/markup-compatibility/2006">
    <mc:Choice xmlns:a14="http://schemas.microsoft.com/office/drawing/2010/main" Requires="a14">
      <xdr:twoCellAnchor editAs="oneCell">
        <xdr:from>
          <xdr:col>2</xdr:col>
          <xdr:colOff>333375</xdr:colOff>
          <xdr:row>19</xdr:row>
          <xdr:rowOff>180975</xdr:rowOff>
        </xdr:from>
        <xdr:to>
          <xdr:col>16</xdr:col>
          <xdr:colOff>38100</xdr:colOff>
          <xdr:row>22</xdr:row>
          <xdr:rowOff>57150</xdr:rowOff>
        </xdr:to>
        <xdr:sp macro="" textlink="">
          <xdr:nvSpPr>
            <xdr:cNvPr id="3078" name="Group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19</xdr:row>
          <xdr:rowOff>180975</xdr:rowOff>
        </xdr:from>
        <xdr:to>
          <xdr:col>16</xdr:col>
          <xdr:colOff>38100</xdr:colOff>
          <xdr:row>22</xdr:row>
          <xdr:rowOff>57150</xdr:rowOff>
        </xdr:to>
        <xdr:sp macro="" textlink="">
          <xdr:nvSpPr>
            <xdr:cNvPr id="3080" name="Group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19</xdr:row>
          <xdr:rowOff>180975</xdr:rowOff>
        </xdr:from>
        <xdr:to>
          <xdr:col>16</xdr:col>
          <xdr:colOff>38100</xdr:colOff>
          <xdr:row>22</xdr:row>
          <xdr:rowOff>57150</xdr:rowOff>
        </xdr:to>
        <xdr:sp macro="" textlink="">
          <xdr:nvSpPr>
            <xdr:cNvPr id="3082" name="Group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0</xdr:colOff>
          <xdr:row>21</xdr:row>
          <xdr:rowOff>28575</xdr:rowOff>
        </xdr:to>
        <xdr:sp macro="" textlink="">
          <xdr:nvSpPr>
            <xdr:cNvPr id="3083" name="Option Button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0</xdr:colOff>
          <xdr:row>22</xdr:row>
          <xdr:rowOff>28575</xdr:rowOff>
        </xdr:to>
        <xdr:sp macro="" textlink="">
          <xdr:nvSpPr>
            <xdr:cNvPr id="3084" name="Option Button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0</xdr:rowOff>
        </xdr:from>
        <xdr:to>
          <xdr:col>12</xdr:col>
          <xdr:colOff>333375</xdr:colOff>
          <xdr:row>21</xdr:row>
          <xdr:rowOff>28575</xdr:rowOff>
        </xdr:to>
        <xdr:sp macro="" textlink="">
          <xdr:nvSpPr>
            <xdr:cNvPr id="3085" name="Option Button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26</xdr:col>
          <xdr:colOff>0</xdr:colOff>
          <xdr:row>22</xdr:row>
          <xdr:rowOff>0</xdr:rowOff>
        </xdr:to>
        <xdr:sp macro="" textlink="">
          <xdr:nvSpPr>
            <xdr:cNvPr id="3086" name="Group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賃金形態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0</xdr:colOff>
          <xdr:row>22</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0</xdr:rowOff>
        </xdr:from>
        <xdr:to>
          <xdr:col>26</xdr:col>
          <xdr:colOff>0</xdr:colOff>
          <xdr:row>20</xdr:row>
          <xdr:rowOff>28575</xdr:rowOff>
        </xdr:to>
        <xdr:sp macro="" textlink="">
          <xdr:nvSpPr>
            <xdr:cNvPr id="3090" name="Group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残業の有無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100854</xdr:colOff>
      <xdr:row>6</xdr:row>
      <xdr:rowOff>33620</xdr:rowOff>
    </xdr:from>
    <xdr:to>
      <xdr:col>4</xdr:col>
      <xdr:colOff>1333501</xdr:colOff>
      <xdr:row>7</xdr:row>
      <xdr:rowOff>156883</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00854" y="1154208"/>
          <a:ext cx="4415118" cy="29135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企業の方は、このシートの内容変更をしないでください。</a:t>
          </a:r>
          <a:endParaRPr kumimoji="1" lang="en-US" altLang="ja-JP" sz="1100"/>
        </a:p>
        <a:p>
          <a:pPr algn="l"/>
          <a:endParaRPr kumimoji="1" lang="en-US" altLang="ja-JP" sz="1100"/>
        </a:p>
      </xdr:txBody>
    </xdr:sp>
    <xdr:clientData/>
  </xdr:twoCellAnchor>
  <xdr:twoCellAnchor>
    <xdr:from>
      <xdr:col>0</xdr:col>
      <xdr:colOff>100854</xdr:colOff>
      <xdr:row>8</xdr:row>
      <xdr:rowOff>100855</xdr:rowOff>
    </xdr:from>
    <xdr:to>
      <xdr:col>4</xdr:col>
      <xdr:colOff>1333501</xdr:colOff>
      <xdr:row>13</xdr:row>
      <xdr:rowOff>22412</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00854" y="1557620"/>
          <a:ext cx="4415118" cy="761998"/>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lt1"/>
              </a:solidFill>
              <a:effectLst/>
              <a:latin typeface="+mn-lt"/>
              <a:ea typeface="+mn-ea"/>
              <a:cs typeface="+mn-cs"/>
            </a:rPr>
            <a:t>市町村の方へ：</a:t>
          </a:r>
          <a:r>
            <a:rPr kumimoji="1" lang="en-US" altLang="ja-JP" sz="1100">
              <a:solidFill>
                <a:schemeClr val="lt1"/>
              </a:solidFill>
              <a:effectLst/>
              <a:latin typeface="+mn-lt"/>
              <a:ea typeface="+mn-ea"/>
              <a:cs typeface="+mn-cs"/>
            </a:rPr>
            <a:t>6</a:t>
          </a:r>
          <a:r>
            <a:rPr kumimoji="1" lang="ja-JP" altLang="ja-JP" sz="1100">
              <a:solidFill>
                <a:schemeClr val="lt1"/>
              </a:solidFill>
              <a:effectLst/>
              <a:latin typeface="+mn-lt"/>
              <a:ea typeface="+mn-ea"/>
              <a:cs typeface="+mn-cs"/>
            </a:rPr>
            <a:t>行目には関数が入っているため、編集しないでください。</a:t>
          </a:r>
          <a:endParaRPr lang="ja-JP" altLang="ja-JP">
            <a:effectLst/>
          </a:endParaRPr>
        </a:p>
        <a:p>
          <a:r>
            <a:rPr kumimoji="1" lang="ja-JP" altLang="ja-JP" sz="1100">
              <a:solidFill>
                <a:schemeClr val="lt1"/>
              </a:solidFill>
              <a:effectLst/>
              <a:latin typeface="+mn-lt"/>
              <a:ea typeface="+mn-ea"/>
              <a:cs typeface="+mn-cs"/>
            </a:rPr>
            <a:t>修正が必要な場合は、「</a:t>
          </a:r>
          <a:r>
            <a:rPr kumimoji="1" lang="ja-JP" altLang="en-US" sz="1100">
              <a:solidFill>
                <a:schemeClr val="lt1"/>
              </a:solidFill>
              <a:effectLst/>
              <a:latin typeface="+mn-lt"/>
              <a:ea typeface="+mn-ea"/>
              <a:cs typeface="+mn-cs"/>
            </a:rPr>
            <a:t>求人票</a:t>
          </a:r>
          <a:r>
            <a:rPr kumimoji="1" lang="en-US"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明示</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求人票</a:t>
          </a:r>
          <a:r>
            <a:rPr kumimoji="1" lang="en-US"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明示</a:t>
          </a:r>
          <a:r>
            <a:rPr kumimoji="1" lang="en-US" altLang="ja-JP" sz="1100">
              <a:solidFill>
                <a:schemeClr val="lt1"/>
              </a:solidFill>
              <a:effectLst/>
              <a:latin typeface="+mn-lt"/>
              <a:ea typeface="+mn-ea"/>
              <a:cs typeface="+mn-cs"/>
            </a:rPr>
            <a:t>(2)】</a:t>
          </a:r>
          <a:r>
            <a:rPr kumimoji="1" lang="ja-JP" altLang="ja-JP" sz="1100">
              <a:solidFill>
                <a:schemeClr val="lt1"/>
              </a:solidFill>
              <a:effectLst/>
              <a:latin typeface="+mn-lt"/>
              <a:ea typeface="+mn-ea"/>
              <a:cs typeface="+mn-cs"/>
            </a:rPr>
            <a:t>」のシートにて修正していただくようお願いいたします。</a:t>
          </a:r>
          <a:endParaRPr lang="ja-JP" altLang="ja-JP">
            <a:effectLst/>
          </a:endParaRPr>
        </a:p>
        <a:p>
          <a:pPr algn="l"/>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8.xml"/><Relationship Id="rId3" Type="http://schemas.openxmlformats.org/officeDocument/2006/relationships/vmlDrawing" Target="../drawings/vmlDrawing2.vml"/><Relationship Id="rId7" Type="http://schemas.openxmlformats.org/officeDocument/2006/relationships/ctrlProp" Target="../ctrlProps/ctrlProp57.xml"/><Relationship Id="rId12" Type="http://schemas.openxmlformats.org/officeDocument/2006/relationships/ctrlProp" Target="../ctrlProps/ctrlProp6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56.xml"/><Relationship Id="rId11" Type="http://schemas.openxmlformats.org/officeDocument/2006/relationships/ctrlProp" Target="../ctrlProps/ctrlProp61.xml"/><Relationship Id="rId5" Type="http://schemas.openxmlformats.org/officeDocument/2006/relationships/ctrlProp" Target="../ctrlProps/ctrlProp55.xml"/><Relationship Id="rId10" Type="http://schemas.openxmlformats.org/officeDocument/2006/relationships/ctrlProp" Target="../ctrlProps/ctrlProp60.xml"/><Relationship Id="rId4" Type="http://schemas.openxmlformats.org/officeDocument/2006/relationships/ctrlProp" Target="../ctrlProps/ctrlProp54.xml"/><Relationship Id="rId9"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2060"/>
    <pageSetUpPr fitToPage="1"/>
  </sheetPr>
  <dimension ref="A1"/>
  <sheetViews>
    <sheetView showGridLines="0" zoomScaleNormal="100" workbookViewId="0">
      <selection activeCell="P7" sqref="P7"/>
    </sheetView>
  </sheetViews>
  <sheetFormatPr defaultRowHeight="13.5"/>
  <sheetData/>
  <sheetProtection algorithmName="SHA-512" hashValue="ktr7Ugh8VxuR2p5UGqqslsTFWmd+yOfuur7p4f1A1DNlq6kKupn8l2KjyITpTPsrlUKNXReNAhH+T8I0JyrCvg==" saltValue="nK5ZjCxHa3Yt+CbEIkMVJQ==" spinCount="100000" sheet="1" objects="1" scenarios="1"/>
  <phoneticPr fontId="4"/>
  <pageMargins left="0.7" right="0.7" top="0.75" bottom="0.75" header="0.3" footer="0.3"/>
  <pageSetup paperSize="9" scale="7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pageSetUpPr fitToPage="1"/>
  </sheetPr>
  <dimension ref="A1"/>
  <sheetViews>
    <sheetView showGridLines="0" workbookViewId="0">
      <selection activeCell="Q26" sqref="Q26"/>
    </sheetView>
  </sheetViews>
  <sheetFormatPr defaultRowHeight="13.5"/>
  <sheetData/>
  <sheetProtection password="DFC1" sheet="1" objects="1" scenarios="1"/>
  <phoneticPr fontId="4"/>
  <pageMargins left="0.7" right="0.7" top="0.75" bottom="0.75" header="0.3" footer="0.3"/>
  <pageSetup paperSize="9" scale="82"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pageSetUpPr fitToPage="1"/>
  </sheetPr>
  <dimension ref="B1:AH70"/>
  <sheetViews>
    <sheetView showGridLines="0" tabSelected="1" view="pageBreakPreview" topLeftCell="A43" zoomScaleNormal="100" zoomScaleSheetLayoutView="100" workbookViewId="0">
      <selection activeCell="AG56" sqref="AG56"/>
    </sheetView>
  </sheetViews>
  <sheetFormatPr defaultRowHeight="13.5"/>
  <cols>
    <col min="1" max="1" width="1.875" style="44" customWidth="1"/>
    <col min="2" max="2" width="10.625" style="44" customWidth="1"/>
    <col min="3" max="3" width="5.375" style="44" customWidth="1"/>
    <col min="4" max="4" width="4.375" style="44" customWidth="1"/>
    <col min="5" max="5" width="2.125" style="44" customWidth="1"/>
    <col min="6" max="6" width="4.625" style="44" customWidth="1"/>
    <col min="7" max="7" width="4.125" style="44" customWidth="1"/>
    <col min="8" max="8" width="4.625" style="44" customWidth="1"/>
    <col min="9" max="9" width="2.125" style="44" customWidth="1"/>
    <col min="10" max="11" width="4.625" style="44" customWidth="1"/>
    <col min="12" max="12" width="2.125" style="44" customWidth="1"/>
    <col min="13" max="13" width="4.625" style="44" customWidth="1"/>
    <col min="14" max="14" width="2.125" style="44" customWidth="1"/>
    <col min="15" max="15" width="4.625" style="44" customWidth="1"/>
    <col min="16" max="16" width="3.625" style="44" customWidth="1"/>
    <col min="17" max="17" width="5.25" style="44" customWidth="1"/>
    <col min="18" max="18" width="3.5" style="44" customWidth="1"/>
    <col min="19" max="19" width="4.625" style="44" customWidth="1"/>
    <col min="20" max="20" width="6.5" style="44" customWidth="1"/>
    <col min="21" max="21" width="4.875" style="44" customWidth="1"/>
    <col min="22" max="22" width="2.375" style="44" customWidth="1"/>
    <col min="23" max="23" width="5" style="44" customWidth="1"/>
    <col min="24" max="24" width="2.375" style="44" customWidth="1"/>
    <col min="25" max="25" width="4.625" style="44" customWidth="1"/>
    <col min="26" max="26" width="3.25" style="44" customWidth="1"/>
    <col min="27" max="27" width="1.75" style="44" customWidth="1"/>
    <col min="28" max="16384" width="9" style="44"/>
  </cols>
  <sheetData>
    <row r="1" spans="2:34" s="1" customFormat="1" ht="24" customHeight="1">
      <c r="B1" s="340" t="s">
        <v>0</v>
      </c>
      <c r="C1" s="340"/>
      <c r="D1" s="340"/>
      <c r="E1" s="340"/>
      <c r="F1" s="340"/>
      <c r="G1" s="340"/>
      <c r="H1" s="340"/>
      <c r="I1" s="340"/>
      <c r="J1" s="340"/>
      <c r="K1" s="340"/>
      <c r="L1" s="340"/>
      <c r="M1" s="340"/>
      <c r="N1" s="340"/>
      <c r="O1" s="340"/>
      <c r="P1" s="340"/>
      <c r="Q1" s="340"/>
      <c r="R1" s="340"/>
      <c r="S1" s="340"/>
      <c r="T1" s="340"/>
      <c r="U1" s="340"/>
      <c r="V1" s="340"/>
      <c r="W1" s="340"/>
      <c r="X1" s="340"/>
      <c r="Y1" s="340"/>
      <c r="Z1" s="340"/>
    </row>
    <row r="2" spans="2:34" s="1" customFormat="1" ht="15.75" customHeight="1">
      <c r="B2" s="110"/>
      <c r="C2" s="110"/>
      <c r="D2" s="110"/>
      <c r="E2" s="110"/>
      <c r="F2" s="110"/>
      <c r="G2" s="110"/>
      <c r="H2" s="110"/>
      <c r="I2" s="110"/>
      <c r="J2" s="110"/>
      <c r="K2" s="110"/>
      <c r="L2" s="110"/>
      <c r="M2" s="110"/>
      <c r="N2" s="110"/>
      <c r="O2" s="110"/>
      <c r="P2" s="110"/>
      <c r="Q2" s="110"/>
      <c r="R2" s="110"/>
      <c r="S2" s="110"/>
      <c r="T2" s="110"/>
      <c r="U2" s="110"/>
      <c r="V2" s="110"/>
      <c r="W2" s="110"/>
      <c r="X2" s="110"/>
      <c r="Y2" s="110"/>
      <c r="Z2" s="110"/>
    </row>
    <row r="3" spans="2:34" s="1" customFormat="1" ht="16.5" customHeight="1">
      <c r="B3" s="109"/>
      <c r="P3" s="3"/>
      <c r="Q3" s="4" t="s">
        <v>1</v>
      </c>
      <c r="R3" s="341"/>
      <c r="S3" s="342"/>
      <c r="T3" s="342"/>
      <c r="U3" s="342"/>
      <c r="V3" s="342"/>
      <c r="W3" s="342"/>
      <c r="X3" s="342"/>
      <c r="Y3" s="342"/>
      <c r="Z3" s="343"/>
    </row>
    <row r="4" spans="2:34" s="1" customFormat="1" ht="16.5" customHeight="1">
      <c r="B4" s="109"/>
      <c r="P4" s="11"/>
      <c r="Q4" s="11"/>
      <c r="R4" s="3" t="s">
        <v>2</v>
      </c>
      <c r="S4" s="3"/>
      <c r="T4" s="3"/>
      <c r="U4" s="6"/>
      <c r="V4" s="7"/>
      <c r="W4" s="6"/>
      <c r="X4" s="8"/>
      <c r="Y4" s="9"/>
      <c r="Z4" s="10"/>
    </row>
    <row r="5" spans="2:34" s="1" customFormat="1" ht="16.5" customHeight="1">
      <c r="B5" s="109"/>
      <c r="P5" s="11"/>
      <c r="Q5" s="11"/>
      <c r="R5" s="344" t="s">
        <v>3</v>
      </c>
      <c r="S5" s="345"/>
      <c r="T5" s="346"/>
      <c r="U5" s="347"/>
      <c r="V5" s="348"/>
      <c r="W5" s="348"/>
      <c r="X5" s="348"/>
      <c r="Y5" s="348"/>
      <c r="Z5" s="349"/>
    </row>
    <row r="6" spans="2:34" s="1" customFormat="1" ht="16.5" customHeight="1">
      <c r="B6" s="109"/>
      <c r="P6" s="11"/>
      <c r="Q6" s="11"/>
      <c r="R6" s="350" t="s">
        <v>4</v>
      </c>
      <c r="S6" s="350"/>
      <c r="T6" s="350"/>
      <c r="U6" s="351"/>
      <c r="V6" s="351"/>
      <c r="W6" s="351"/>
      <c r="X6" s="351"/>
      <c r="Y6" s="351"/>
      <c r="Z6" s="351"/>
    </row>
    <row r="7" spans="2:34" s="1" customFormat="1" ht="16.5" customHeight="1">
      <c r="P7" s="5"/>
      <c r="Q7" s="5"/>
      <c r="R7" s="363" t="s">
        <v>5</v>
      </c>
      <c r="S7" s="363"/>
      <c r="T7" s="363"/>
      <c r="U7" s="364"/>
      <c r="V7" s="364"/>
      <c r="W7" s="364"/>
      <c r="X7" s="364"/>
      <c r="Y7" s="364"/>
      <c r="Z7" s="364"/>
    </row>
    <row r="8" spans="2:34" s="1" customFormat="1" ht="5.25" customHeight="1">
      <c r="P8" s="5"/>
      <c r="Q8" s="5"/>
      <c r="R8" s="111"/>
      <c r="S8" s="111"/>
      <c r="T8" s="111"/>
      <c r="U8" s="112"/>
      <c r="V8" s="112"/>
      <c r="W8" s="112"/>
      <c r="X8" s="112"/>
      <c r="Y8" s="112"/>
      <c r="Z8" s="112"/>
    </row>
    <row r="9" spans="2:34" s="1" customFormat="1" ht="5.25" customHeight="1">
      <c r="B9" s="109"/>
      <c r="P9" s="11"/>
      <c r="Q9" s="11"/>
    </row>
    <row r="10" spans="2:34" s="1" customFormat="1" ht="5.25" customHeight="1">
      <c r="B10" s="109"/>
      <c r="P10" s="11"/>
      <c r="Q10" s="11"/>
    </row>
    <row r="11" spans="2:34" s="1" customFormat="1" ht="15.75" customHeight="1">
      <c r="B11" s="2"/>
      <c r="C11" s="2"/>
      <c r="D11" s="146"/>
      <c r="E11" s="113" t="s">
        <v>125</v>
      </c>
      <c r="F11" s="3"/>
      <c r="G11" s="3"/>
      <c r="H11" s="3"/>
      <c r="P11" s="365"/>
      <c r="Q11" s="365"/>
      <c r="R11" s="365"/>
      <c r="S11" s="366"/>
      <c r="T11" s="366"/>
      <c r="U11" s="6"/>
      <c r="V11" s="7"/>
      <c r="W11" s="6"/>
      <c r="X11" s="8"/>
      <c r="Y11" s="9"/>
      <c r="Z11" s="12"/>
      <c r="AC11" s="13"/>
    </row>
    <row r="12" spans="2:34" s="1" customFormat="1" ht="21" customHeight="1" thickBot="1">
      <c r="B12" s="367" t="s">
        <v>238</v>
      </c>
      <c r="C12" s="367"/>
      <c r="D12" s="368"/>
      <c r="E12" s="368"/>
      <c r="F12" s="368"/>
      <c r="G12" s="368"/>
      <c r="H12" s="368"/>
      <c r="I12" s="368"/>
      <c r="J12" s="368"/>
      <c r="K12" s="368"/>
      <c r="L12" s="368"/>
      <c r="M12" s="368"/>
      <c r="N12" s="368"/>
      <c r="O12" s="368"/>
      <c r="P12" s="368"/>
      <c r="Q12" s="368"/>
      <c r="R12" s="368"/>
      <c r="S12" s="368"/>
      <c r="T12" s="368"/>
      <c r="U12" s="368"/>
      <c r="V12" s="368"/>
      <c r="W12" s="368"/>
      <c r="X12" s="368"/>
      <c r="Y12" s="368"/>
      <c r="Z12" s="368"/>
    </row>
    <row r="13" spans="2:34" s="1" customFormat="1" ht="21" customHeight="1" thickBot="1">
      <c r="B13" s="292" t="s">
        <v>6</v>
      </c>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4"/>
    </row>
    <row r="14" spans="2:34" s="14" customFormat="1" ht="15.75" customHeight="1">
      <c r="B14" s="228" t="s">
        <v>256</v>
      </c>
      <c r="C14" s="229"/>
      <c r="D14" s="357"/>
      <c r="E14" s="358"/>
      <c r="F14" s="358"/>
      <c r="G14" s="358"/>
      <c r="H14" s="358"/>
      <c r="I14" s="358"/>
      <c r="J14" s="358"/>
      <c r="K14" s="358"/>
      <c r="L14" s="358"/>
      <c r="M14" s="358"/>
      <c r="N14" s="358"/>
      <c r="O14" s="358"/>
      <c r="P14" s="358"/>
      <c r="Q14" s="358"/>
      <c r="R14" s="358"/>
      <c r="S14" s="358"/>
      <c r="T14" s="358"/>
      <c r="U14" s="358"/>
      <c r="V14" s="358"/>
      <c r="W14" s="358"/>
      <c r="X14" s="358"/>
      <c r="Y14" s="358"/>
      <c r="Z14" s="359"/>
    </row>
    <row r="15" spans="2:34" s="14" customFormat="1" ht="15.75" customHeight="1">
      <c r="B15" s="186" t="s">
        <v>100</v>
      </c>
      <c r="C15" s="187"/>
      <c r="D15" s="220"/>
      <c r="E15" s="220"/>
      <c r="F15" s="220"/>
      <c r="G15" s="220"/>
      <c r="H15" s="220"/>
      <c r="I15" s="220"/>
      <c r="J15" s="220"/>
      <c r="K15" s="220"/>
      <c r="L15" s="220"/>
      <c r="M15" s="220"/>
      <c r="N15" s="221"/>
      <c r="O15" s="330" t="s">
        <v>7</v>
      </c>
      <c r="P15" s="196"/>
      <c r="Q15" s="360"/>
      <c r="R15" s="361"/>
      <c r="S15" s="361"/>
      <c r="T15" s="361"/>
      <c r="U15" s="361"/>
      <c r="V15" s="361"/>
      <c r="W15" s="361"/>
      <c r="X15" s="361"/>
      <c r="Y15" s="361"/>
      <c r="Z15" s="362"/>
      <c r="AE15" s="86"/>
      <c r="AG15" s="87"/>
      <c r="AH15" s="86"/>
    </row>
    <row r="16" spans="2:34" s="14" customFormat="1" ht="15.75" customHeight="1">
      <c r="B16" s="186" t="s">
        <v>101</v>
      </c>
      <c r="C16" s="187"/>
      <c r="D16" s="330" t="s">
        <v>8</v>
      </c>
      <c r="E16" s="196"/>
      <c r="F16" s="321"/>
      <c r="G16" s="194"/>
      <c r="H16" s="194"/>
      <c r="I16" s="194"/>
      <c r="J16" s="194"/>
      <c r="K16" s="330" t="s">
        <v>9</v>
      </c>
      <c r="L16" s="196"/>
      <c r="M16" s="352"/>
      <c r="N16" s="353"/>
      <c r="O16" s="353"/>
      <c r="P16" s="354"/>
      <c r="Q16" s="15" t="s">
        <v>10</v>
      </c>
      <c r="R16" s="355"/>
      <c r="S16" s="353"/>
      <c r="T16" s="353"/>
      <c r="U16" s="353"/>
      <c r="V16" s="353"/>
      <c r="W16" s="353"/>
      <c r="X16" s="353"/>
      <c r="Y16" s="353"/>
      <c r="Z16" s="356"/>
      <c r="AD16" s="86"/>
      <c r="AF16" s="87"/>
      <c r="AG16" s="86"/>
    </row>
    <row r="17" spans="2:33" s="14" customFormat="1" ht="15.75" customHeight="1">
      <c r="B17" s="336" t="s">
        <v>11</v>
      </c>
      <c r="C17" s="337"/>
      <c r="D17" s="27" t="s">
        <v>12</v>
      </c>
      <c r="E17" s="174"/>
      <c r="F17" s="174"/>
      <c r="G17" s="174"/>
      <c r="H17" s="212" t="s">
        <v>253</v>
      </c>
      <c r="I17" s="212"/>
      <c r="J17" s="212"/>
      <c r="K17" s="171"/>
      <c r="L17" s="171"/>
      <c r="M17" s="172" t="s">
        <v>254</v>
      </c>
      <c r="N17" s="171"/>
      <c r="O17" s="171" t="s">
        <v>260</v>
      </c>
      <c r="P17" s="171"/>
      <c r="Q17" s="28" t="s">
        <v>259</v>
      </c>
      <c r="R17" s="28"/>
      <c r="S17" s="28"/>
      <c r="T17" s="28"/>
      <c r="U17" s="168"/>
      <c r="V17" s="169" t="s">
        <v>257</v>
      </c>
      <c r="W17" s="168"/>
      <c r="X17" s="168" t="s">
        <v>258</v>
      </c>
      <c r="Y17" s="168"/>
      <c r="Z17" s="170"/>
      <c r="AD17" s="86"/>
      <c r="AF17" s="87"/>
      <c r="AG17" s="86"/>
    </row>
    <row r="18" spans="2:33" s="14" customFormat="1" ht="15.75" customHeight="1">
      <c r="B18" s="338"/>
      <c r="C18" s="339"/>
      <c r="D18" s="164"/>
      <c r="E18" s="159"/>
      <c r="F18" s="159"/>
      <c r="G18" s="159"/>
      <c r="H18" s="160"/>
      <c r="I18" s="160"/>
      <c r="J18" s="160"/>
      <c r="K18" s="160"/>
      <c r="L18" s="160"/>
      <c r="M18" s="158"/>
      <c r="N18" s="158"/>
      <c r="O18" s="160"/>
      <c r="P18" s="160"/>
      <c r="Q18" s="160"/>
      <c r="R18" s="160"/>
      <c r="S18" s="160"/>
      <c r="T18" s="158"/>
      <c r="U18" s="160"/>
      <c r="V18" s="160"/>
      <c r="W18" s="160"/>
      <c r="X18" s="160"/>
      <c r="Y18" s="160"/>
      <c r="Z18" s="161"/>
      <c r="AD18" s="86"/>
      <c r="AF18" s="87"/>
      <c r="AG18" s="86"/>
    </row>
    <row r="19" spans="2:33" s="14" customFormat="1" ht="15.75" customHeight="1">
      <c r="B19" s="195" t="s">
        <v>13</v>
      </c>
      <c r="C19" s="196"/>
      <c r="D19" s="303"/>
      <c r="E19" s="304"/>
      <c r="F19" s="304"/>
      <c r="G19" s="16" t="s">
        <v>14</v>
      </c>
      <c r="H19" s="17"/>
      <c r="I19" s="330" t="s">
        <v>15</v>
      </c>
      <c r="J19" s="196"/>
      <c r="K19" s="202"/>
      <c r="L19" s="202"/>
      <c r="M19" s="16" t="s">
        <v>16</v>
      </c>
      <c r="N19" s="162"/>
      <c r="O19" s="18" t="s">
        <v>17</v>
      </c>
      <c r="P19" s="165"/>
      <c r="Q19" s="331"/>
      <c r="R19" s="202"/>
      <c r="S19" s="202"/>
      <c r="T19" s="163" t="s">
        <v>18</v>
      </c>
      <c r="U19" s="332" t="s">
        <v>19</v>
      </c>
      <c r="V19" s="332"/>
      <c r="W19" s="333"/>
      <c r="X19" s="334"/>
      <c r="Y19" s="334"/>
      <c r="Z19" s="335"/>
      <c r="AD19" s="86"/>
      <c r="AF19" s="87"/>
      <c r="AG19" s="86"/>
    </row>
    <row r="20" spans="2:33" s="14" customFormat="1" ht="15.75" customHeight="1">
      <c r="B20" s="305" t="s">
        <v>20</v>
      </c>
      <c r="C20" s="306"/>
      <c r="D20" s="235"/>
      <c r="E20" s="236"/>
      <c r="F20" s="236"/>
      <c r="G20" s="236"/>
      <c r="H20" s="236"/>
      <c r="I20" s="236"/>
      <c r="J20" s="236"/>
      <c r="K20" s="236"/>
      <c r="L20" s="236"/>
      <c r="M20" s="236"/>
      <c r="N20" s="236"/>
      <c r="O20" s="236"/>
      <c r="P20" s="236"/>
      <c r="Q20" s="236"/>
      <c r="R20" s="236"/>
      <c r="S20" s="236"/>
      <c r="T20" s="236"/>
      <c r="U20" s="236"/>
      <c r="V20" s="236"/>
      <c r="W20" s="236"/>
      <c r="X20" s="236"/>
      <c r="Y20" s="236"/>
      <c r="Z20" s="237"/>
      <c r="AD20" s="86"/>
      <c r="AF20" s="87"/>
      <c r="AG20" s="86"/>
    </row>
    <row r="21" spans="2:33" s="14" customFormat="1" ht="15.75" customHeight="1">
      <c r="B21" s="307"/>
      <c r="C21" s="308"/>
      <c r="D21" s="311"/>
      <c r="E21" s="312"/>
      <c r="F21" s="312"/>
      <c r="G21" s="312"/>
      <c r="H21" s="312"/>
      <c r="I21" s="312"/>
      <c r="J21" s="312"/>
      <c r="K21" s="312"/>
      <c r="L21" s="312"/>
      <c r="M21" s="312"/>
      <c r="N21" s="312"/>
      <c r="O21" s="312"/>
      <c r="P21" s="312"/>
      <c r="Q21" s="312"/>
      <c r="R21" s="312"/>
      <c r="S21" s="312"/>
      <c r="T21" s="312"/>
      <c r="U21" s="312"/>
      <c r="V21" s="312"/>
      <c r="W21" s="312"/>
      <c r="X21" s="312"/>
      <c r="Y21" s="312"/>
      <c r="Z21" s="313"/>
      <c r="AD21" s="86"/>
      <c r="AF21" s="87"/>
      <c r="AG21" s="86"/>
    </row>
    <row r="22" spans="2:33" s="14" customFormat="1" ht="15.75" customHeight="1">
      <c r="B22" s="309"/>
      <c r="C22" s="310"/>
      <c r="D22" s="238"/>
      <c r="E22" s="239"/>
      <c r="F22" s="239"/>
      <c r="G22" s="239"/>
      <c r="H22" s="239"/>
      <c r="I22" s="239"/>
      <c r="J22" s="239"/>
      <c r="K22" s="239"/>
      <c r="L22" s="239"/>
      <c r="M22" s="239"/>
      <c r="N22" s="239"/>
      <c r="O22" s="239"/>
      <c r="P22" s="239"/>
      <c r="Q22" s="239"/>
      <c r="R22" s="239"/>
      <c r="S22" s="239"/>
      <c r="T22" s="239"/>
      <c r="U22" s="239"/>
      <c r="V22" s="239"/>
      <c r="W22" s="239"/>
      <c r="X22" s="239"/>
      <c r="Y22" s="239"/>
      <c r="Z22" s="240"/>
      <c r="AD22" s="86"/>
      <c r="AG22" s="86"/>
    </row>
    <row r="23" spans="2:33" s="14" customFormat="1" ht="15.75" customHeight="1" thickBot="1">
      <c r="B23" s="314" t="s">
        <v>21</v>
      </c>
      <c r="C23" s="245"/>
      <c r="D23" s="315"/>
      <c r="E23" s="316"/>
      <c r="F23" s="316"/>
      <c r="G23" s="316"/>
      <c r="H23" s="316"/>
      <c r="I23" s="316"/>
      <c r="J23" s="316"/>
      <c r="K23" s="316"/>
      <c r="L23" s="316"/>
      <c r="M23" s="316"/>
      <c r="N23" s="316"/>
      <c r="O23" s="316"/>
      <c r="P23" s="316"/>
      <c r="Q23" s="316"/>
      <c r="R23" s="316"/>
      <c r="S23" s="316"/>
      <c r="T23" s="316"/>
      <c r="U23" s="316"/>
      <c r="V23" s="316"/>
      <c r="W23" s="316"/>
      <c r="X23" s="316"/>
      <c r="Y23" s="316"/>
      <c r="Z23" s="317"/>
      <c r="AD23" s="86"/>
      <c r="AF23" s="87"/>
      <c r="AG23" s="86"/>
    </row>
    <row r="24" spans="2:33" s="1" customFormat="1" ht="7.5" customHeight="1" thickBot="1">
      <c r="B24" s="19"/>
      <c r="C24" s="19"/>
      <c r="D24" s="20"/>
      <c r="E24" s="20"/>
      <c r="F24" s="20"/>
      <c r="G24" s="20"/>
      <c r="H24" s="20"/>
      <c r="I24" s="21"/>
      <c r="J24" s="21"/>
      <c r="K24" s="21"/>
      <c r="L24" s="21"/>
      <c r="M24" s="21"/>
      <c r="N24" s="21"/>
      <c r="O24" s="21"/>
      <c r="P24" s="21"/>
      <c r="Q24" s="21"/>
      <c r="R24" s="21"/>
      <c r="S24" s="21"/>
      <c r="T24" s="21"/>
      <c r="U24" s="21"/>
      <c r="V24" s="21"/>
      <c r="W24" s="21"/>
      <c r="X24" s="21"/>
      <c r="Y24" s="21"/>
      <c r="Z24" s="21"/>
      <c r="AD24" s="88"/>
      <c r="AG24" s="88"/>
    </row>
    <row r="25" spans="2:33" s="1" customFormat="1" ht="21" customHeight="1" thickBot="1">
      <c r="B25" s="225" t="s">
        <v>22</v>
      </c>
      <c r="C25" s="226"/>
      <c r="D25" s="226"/>
      <c r="E25" s="226"/>
      <c r="F25" s="226"/>
      <c r="G25" s="226"/>
      <c r="H25" s="226"/>
      <c r="I25" s="226"/>
      <c r="J25" s="226"/>
      <c r="K25" s="226"/>
      <c r="L25" s="226"/>
      <c r="M25" s="226"/>
      <c r="N25" s="226"/>
      <c r="O25" s="226"/>
      <c r="P25" s="226"/>
      <c r="Q25" s="226"/>
      <c r="R25" s="226"/>
      <c r="S25" s="226"/>
      <c r="T25" s="226"/>
      <c r="U25" s="226"/>
      <c r="V25" s="226"/>
      <c r="W25" s="226"/>
      <c r="X25" s="226"/>
      <c r="Y25" s="226"/>
      <c r="Z25" s="227"/>
      <c r="AD25" s="88"/>
      <c r="AG25" s="88"/>
    </row>
    <row r="26" spans="2:33" s="14" customFormat="1" ht="20.100000000000001" customHeight="1">
      <c r="B26" s="318" t="s">
        <v>23</v>
      </c>
      <c r="C26" s="319"/>
      <c r="D26" s="178" t="s">
        <v>86</v>
      </c>
      <c r="E26" s="179"/>
      <c r="F26" s="322"/>
      <c r="G26" s="322"/>
      <c r="H26" s="322"/>
      <c r="I26" s="323"/>
      <c r="J26" s="323"/>
      <c r="K26" s="323"/>
      <c r="L26" s="323"/>
      <c r="M26" s="323"/>
      <c r="N26" s="323"/>
      <c r="O26" s="323"/>
      <c r="P26" s="323"/>
      <c r="Q26" s="323"/>
      <c r="R26" s="323"/>
      <c r="S26" s="323"/>
      <c r="T26" s="323"/>
      <c r="U26" s="323"/>
      <c r="V26" s="323"/>
      <c r="W26" s="323"/>
      <c r="X26" s="323"/>
      <c r="Y26" s="323"/>
      <c r="Z26" s="324"/>
      <c r="AD26" s="86"/>
      <c r="AG26" s="86"/>
    </row>
    <row r="27" spans="2:33" s="14" customFormat="1" ht="20.100000000000001" customHeight="1">
      <c r="B27" s="297"/>
      <c r="C27" s="298"/>
      <c r="D27" s="320" t="s">
        <v>24</v>
      </c>
      <c r="E27" s="196"/>
      <c r="F27" s="321"/>
      <c r="G27" s="194"/>
      <c r="H27" s="194"/>
      <c r="I27" s="194"/>
      <c r="J27" s="23" t="s">
        <v>87</v>
      </c>
      <c r="K27" s="194"/>
      <c r="L27" s="194"/>
      <c r="M27" s="194"/>
      <c r="N27" s="23" t="s">
        <v>88</v>
      </c>
      <c r="O27" s="193" t="s">
        <v>25</v>
      </c>
      <c r="P27" s="193"/>
      <c r="Q27" s="194"/>
      <c r="R27" s="194"/>
      <c r="S27" s="23" t="s">
        <v>26</v>
      </c>
      <c r="T27" s="191" t="s">
        <v>124</v>
      </c>
      <c r="U27" s="192"/>
      <c r="V27" s="24"/>
      <c r="W27" s="24" t="s">
        <v>117</v>
      </c>
      <c r="X27" s="24"/>
      <c r="Y27" s="24" t="s">
        <v>118</v>
      </c>
      <c r="Z27" s="120"/>
      <c r="AD27" s="86"/>
      <c r="AG27" s="86"/>
    </row>
    <row r="28" spans="2:33" s="26" customFormat="1" ht="20.100000000000001" customHeight="1">
      <c r="B28" s="295" t="s">
        <v>27</v>
      </c>
      <c r="C28" s="296"/>
      <c r="D28" s="270"/>
      <c r="E28" s="266"/>
      <c r="F28" s="266"/>
      <c r="G28" s="167" t="s">
        <v>28</v>
      </c>
      <c r="H28" s="266"/>
      <c r="I28" s="266"/>
      <c r="J28" s="267"/>
      <c r="K28" s="268" t="s">
        <v>29</v>
      </c>
      <c r="L28" s="269"/>
      <c r="M28" s="270"/>
      <c r="N28" s="266"/>
      <c r="O28" s="266"/>
      <c r="P28" s="167" t="s">
        <v>28</v>
      </c>
      <c r="Q28" s="266"/>
      <c r="R28" s="266"/>
      <c r="S28" s="266"/>
      <c r="T28" s="121" t="s">
        <v>30</v>
      </c>
      <c r="U28" s="122"/>
      <c r="V28" s="24" t="s">
        <v>31</v>
      </c>
      <c r="W28" s="194"/>
      <c r="X28" s="194"/>
      <c r="Y28" s="123" t="s">
        <v>32</v>
      </c>
      <c r="Z28" s="25"/>
      <c r="AD28" s="89"/>
      <c r="AF28" s="90"/>
      <c r="AG28" s="89"/>
    </row>
    <row r="29" spans="2:33" s="26" customFormat="1" ht="19.5" customHeight="1">
      <c r="B29" s="325"/>
      <c r="C29" s="326"/>
      <c r="D29" s="97"/>
      <c r="E29" s="96" t="s">
        <v>244</v>
      </c>
      <c r="F29" s="96"/>
      <c r="G29" s="96"/>
      <c r="H29" s="96"/>
      <c r="I29" s="96"/>
      <c r="J29" s="98"/>
      <c r="K29" s="274" t="s">
        <v>198</v>
      </c>
      <c r="L29" s="275"/>
      <c r="M29" s="275"/>
      <c r="N29" s="275"/>
      <c r="O29" s="275"/>
      <c r="P29" s="276"/>
      <c r="Q29" s="283"/>
      <c r="R29" s="284"/>
      <c r="S29" s="284"/>
      <c r="T29" s="284"/>
      <c r="U29" s="284"/>
      <c r="V29" s="284"/>
      <c r="W29" s="284"/>
      <c r="X29" s="284"/>
      <c r="Y29" s="284"/>
      <c r="Z29" s="285"/>
      <c r="AD29" s="89"/>
      <c r="AG29" s="89"/>
    </row>
    <row r="30" spans="2:33" s="26" customFormat="1" ht="19.5" customHeight="1">
      <c r="B30" s="325"/>
      <c r="C30" s="326"/>
      <c r="D30" s="97"/>
      <c r="E30" s="96"/>
      <c r="F30" s="96" t="s">
        <v>103</v>
      </c>
      <c r="G30" s="96"/>
      <c r="H30" s="96"/>
      <c r="I30" s="96"/>
      <c r="J30" s="98"/>
      <c r="K30" s="277"/>
      <c r="L30" s="278"/>
      <c r="M30" s="278"/>
      <c r="N30" s="278"/>
      <c r="O30" s="278"/>
      <c r="P30" s="279"/>
      <c r="Q30" s="286"/>
      <c r="R30" s="287"/>
      <c r="S30" s="287"/>
      <c r="T30" s="287"/>
      <c r="U30" s="287"/>
      <c r="V30" s="287"/>
      <c r="W30" s="287"/>
      <c r="X30" s="287"/>
      <c r="Y30" s="287"/>
      <c r="Z30" s="288"/>
      <c r="AD30" s="89"/>
      <c r="AG30" s="89"/>
    </row>
    <row r="31" spans="2:33" s="26" customFormat="1" ht="19.5" customHeight="1">
      <c r="B31" s="325"/>
      <c r="C31" s="326"/>
      <c r="D31" s="97"/>
      <c r="E31" s="96"/>
      <c r="F31" s="96" t="s">
        <v>245</v>
      </c>
      <c r="G31" s="96"/>
      <c r="H31" s="96"/>
      <c r="I31" s="96"/>
      <c r="J31" s="98"/>
      <c r="K31" s="277"/>
      <c r="L31" s="278"/>
      <c r="M31" s="278"/>
      <c r="N31" s="278"/>
      <c r="O31" s="278"/>
      <c r="P31" s="279"/>
      <c r="Q31" s="286"/>
      <c r="R31" s="287"/>
      <c r="S31" s="287"/>
      <c r="T31" s="287"/>
      <c r="U31" s="287"/>
      <c r="V31" s="287"/>
      <c r="W31" s="287"/>
      <c r="X31" s="287"/>
      <c r="Y31" s="287"/>
      <c r="Z31" s="288"/>
      <c r="AD31" s="89"/>
      <c r="AG31" s="89"/>
    </row>
    <row r="32" spans="2:33" s="26" customFormat="1" ht="19.5" customHeight="1">
      <c r="B32" s="325"/>
      <c r="C32" s="326"/>
      <c r="D32" s="97"/>
      <c r="E32" s="96"/>
      <c r="F32" s="96" t="s">
        <v>246</v>
      </c>
      <c r="G32" s="96"/>
      <c r="H32" s="96"/>
      <c r="I32" s="96"/>
      <c r="J32" s="98"/>
      <c r="K32" s="280"/>
      <c r="L32" s="281"/>
      <c r="M32" s="281"/>
      <c r="N32" s="281"/>
      <c r="O32" s="281"/>
      <c r="P32" s="282"/>
      <c r="Q32" s="289"/>
      <c r="R32" s="290"/>
      <c r="S32" s="290"/>
      <c r="T32" s="290"/>
      <c r="U32" s="290"/>
      <c r="V32" s="290"/>
      <c r="W32" s="290"/>
      <c r="X32" s="290"/>
      <c r="Y32" s="290"/>
      <c r="Z32" s="291"/>
      <c r="AD32" s="89"/>
      <c r="AG32" s="89"/>
    </row>
    <row r="33" spans="2:33" s="26" customFormat="1" ht="19.5" customHeight="1">
      <c r="B33" s="297"/>
      <c r="C33" s="298"/>
      <c r="D33" s="97"/>
      <c r="E33" s="96"/>
      <c r="F33" s="96" t="s">
        <v>102</v>
      </c>
      <c r="G33" s="96"/>
      <c r="H33" s="96"/>
      <c r="I33" s="96"/>
      <c r="J33" s="98"/>
      <c r="K33" s="327" t="s">
        <v>33</v>
      </c>
      <c r="L33" s="328"/>
      <c r="M33" s="328"/>
      <c r="N33" s="328"/>
      <c r="O33" s="328"/>
      <c r="P33" s="329"/>
      <c r="Q33" s="271"/>
      <c r="R33" s="272"/>
      <c r="S33" s="272"/>
      <c r="T33" s="27" t="s">
        <v>236</v>
      </c>
      <c r="U33" s="273"/>
      <c r="V33" s="273"/>
      <c r="W33" s="273"/>
      <c r="X33" s="28"/>
      <c r="Y33" s="28"/>
      <c r="Z33" s="29"/>
      <c r="AD33" s="89"/>
      <c r="AG33" s="89"/>
    </row>
    <row r="34" spans="2:33" s="31" customFormat="1" ht="19.5" customHeight="1">
      <c r="B34" s="295" t="s">
        <v>34</v>
      </c>
      <c r="C34" s="296"/>
      <c r="D34" s="143"/>
      <c r="E34" s="144" t="s">
        <v>104</v>
      </c>
      <c r="F34" s="144"/>
      <c r="G34" s="144"/>
      <c r="H34" s="144" t="s">
        <v>105</v>
      </c>
      <c r="I34" s="144"/>
      <c r="J34" s="144"/>
      <c r="K34" s="144" t="s">
        <v>252</v>
      </c>
      <c r="L34" s="144"/>
      <c r="M34" s="144"/>
      <c r="N34" s="144" t="s">
        <v>89</v>
      </c>
      <c r="O34" s="144"/>
      <c r="P34" s="144"/>
      <c r="Q34" s="144"/>
      <c r="R34" s="144"/>
      <c r="S34" s="144"/>
      <c r="T34" s="144"/>
      <c r="U34" s="144"/>
      <c r="V34" s="144"/>
      <c r="W34" s="144"/>
      <c r="X34" s="144"/>
      <c r="Y34" s="144"/>
      <c r="Z34" s="145"/>
      <c r="AD34" s="91"/>
      <c r="AG34" s="91"/>
    </row>
    <row r="35" spans="2:33" s="31" customFormat="1" ht="19.5" customHeight="1">
      <c r="B35" s="297"/>
      <c r="C35" s="298"/>
      <c r="D35" s="299" t="s">
        <v>90</v>
      </c>
      <c r="E35" s="300"/>
      <c r="F35" s="300"/>
      <c r="G35" s="301"/>
      <c r="H35" s="301"/>
      <c r="I35" s="301"/>
      <c r="J35" s="301"/>
      <c r="K35" s="301"/>
      <c r="L35" s="301"/>
      <c r="M35" s="301"/>
      <c r="N35" s="301"/>
      <c r="O35" s="301"/>
      <c r="P35" s="301"/>
      <c r="Q35" s="301"/>
      <c r="R35" s="301"/>
      <c r="S35" s="301"/>
      <c r="T35" s="301"/>
      <c r="U35" s="301"/>
      <c r="V35" s="301"/>
      <c r="W35" s="301"/>
      <c r="X35" s="301"/>
      <c r="Y35" s="301"/>
      <c r="Z35" s="302"/>
      <c r="AD35" s="91"/>
      <c r="AG35" s="91"/>
    </row>
    <row r="36" spans="2:33" s="31" customFormat="1" ht="20.100000000000001" customHeight="1">
      <c r="B36" s="180" t="s">
        <v>35</v>
      </c>
      <c r="C36" s="181"/>
      <c r="D36" s="32"/>
      <c r="E36" s="32" t="s">
        <v>36</v>
      </c>
      <c r="F36" s="32"/>
      <c r="G36" s="32"/>
      <c r="H36" s="149"/>
      <c r="I36" s="32" t="s">
        <v>37</v>
      </c>
      <c r="J36" s="32"/>
      <c r="K36" s="32" t="s">
        <v>38</v>
      </c>
      <c r="L36" s="198"/>
      <c r="M36" s="198"/>
      <c r="N36" s="32" t="s">
        <v>37</v>
      </c>
      <c r="O36" s="32"/>
      <c r="P36" s="32" t="s">
        <v>39</v>
      </c>
      <c r="Q36" s="32"/>
      <c r="R36" s="198"/>
      <c r="S36" s="198"/>
      <c r="T36" s="32" t="s">
        <v>37</v>
      </c>
      <c r="U36" s="32"/>
      <c r="V36" s="32"/>
      <c r="W36" s="32"/>
      <c r="X36" s="32"/>
      <c r="Y36" s="32"/>
      <c r="Z36" s="33"/>
      <c r="AD36" s="91"/>
      <c r="AG36" s="91"/>
    </row>
    <row r="37" spans="2:33" s="31" customFormat="1" ht="20.100000000000001" customHeight="1">
      <c r="B37" s="200"/>
      <c r="C37" s="201"/>
      <c r="D37" s="34"/>
      <c r="E37" s="199" t="s">
        <v>40</v>
      </c>
      <c r="F37" s="199"/>
      <c r="G37" s="199"/>
      <c r="H37" s="199"/>
      <c r="I37" s="151"/>
      <c r="J37" s="34" t="s">
        <v>41</v>
      </c>
      <c r="K37" s="150"/>
      <c r="L37" s="34" t="s">
        <v>37</v>
      </c>
      <c r="M37" s="34"/>
      <c r="N37" s="34" t="s">
        <v>42</v>
      </c>
      <c r="O37" s="34"/>
      <c r="P37" s="150"/>
      <c r="Q37" s="34" t="s">
        <v>43</v>
      </c>
      <c r="R37" s="34"/>
      <c r="S37" s="34"/>
      <c r="T37" s="34"/>
      <c r="U37" s="34"/>
      <c r="V37" s="34"/>
      <c r="W37" s="34"/>
      <c r="X37" s="34"/>
      <c r="Y37" s="34"/>
      <c r="Z37" s="36"/>
      <c r="AD37" s="91"/>
      <c r="AF37" s="92"/>
      <c r="AG37" s="91"/>
    </row>
    <row r="38" spans="2:33" s="31" customFormat="1" ht="20.100000000000001" customHeight="1">
      <c r="B38" s="186" t="s">
        <v>44</v>
      </c>
      <c r="C38" s="187"/>
      <c r="D38" s="143"/>
      <c r="E38" s="144" t="s">
        <v>106</v>
      </c>
      <c r="F38" s="144"/>
      <c r="G38" s="144"/>
      <c r="H38" s="144"/>
      <c r="I38" s="144" t="s">
        <v>107</v>
      </c>
      <c r="J38" s="144"/>
      <c r="K38" s="144"/>
      <c r="L38" s="144"/>
      <c r="M38" s="144"/>
      <c r="N38" s="144" t="s">
        <v>108</v>
      </c>
      <c r="O38" s="144"/>
      <c r="P38" s="144"/>
      <c r="Q38" s="144"/>
      <c r="R38" s="144"/>
      <c r="S38" s="144" t="s">
        <v>109</v>
      </c>
      <c r="T38" s="144"/>
      <c r="U38" s="144"/>
      <c r="V38" s="144"/>
      <c r="W38" s="144"/>
      <c r="X38" s="144"/>
      <c r="Y38" s="144"/>
      <c r="Z38" s="145"/>
      <c r="AD38" s="91"/>
      <c r="AG38" s="91"/>
    </row>
    <row r="39" spans="2:33" s="31" customFormat="1" ht="20.100000000000001" customHeight="1">
      <c r="B39" s="195" t="s">
        <v>45</v>
      </c>
      <c r="C39" s="196"/>
      <c r="D39" s="114"/>
      <c r="E39" s="115" t="s">
        <v>110</v>
      </c>
      <c r="F39" s="115"/>
      <c r="G39" s="115"/>
      <c r="H39" s="115" t="s">
        <v>111</v>
      </c>
      <c r="I39" s="115"/>
      <c r="J39" s="115"/>
      <c r="K39" s="115" t="s">
        <v>112</v>
      </c>
      <c r="L39" s="115"/>
      <c r="M39" s="115"/>
      <c r="N39" s="37" t="s">
        <v>46</v>
      </c>
      <c r="O39" s="37" t="s">
        <v>47</v>
      </c>
      <c r="P39" s="37"/>
      <c r="Q39" s="152"/>
      <c r="R39" s="37" t="s">
        <v>48</v>
      </c>
      <c r="S39" s="115"/>
      <c r="T39" s="115" t="s">
        <v>113</v>
      </c>
      <c r="U39" s="37"/>
      <c r="V39" s="202"/>
      <c r="W39" s="202"/>
      <c r="X39" s="37" t="s">
        <v>49</v>
      </c>
      <c r="Y39" s="37"/>
      <c r="Z39" s="38"/>
      <c r="AD39" s="91"/>
      <c r="AG39" s="91"/>
    </row>
    <row r="40" spans="2:33" s="31" customFormat="1" ht="20.100000000000001" customHeight="1">
      <c r="B40" s="195" t="s">
        <v>50</v>
      </c>
      <c r="C40" s="196"/>
      <c r="D40" s="37"/>
      <c r="E40" s="37" t="s">
        <v>50</v>
      </c>
      <c r="F40" s="37"/>
      <c r="G40" s="153"/>
      <c r="H40" s="37" t="s">
        <v>51</v>
      </c>
      <c r="I40" s="197" t="s">
        <v>52</v>
      </c>
      <c r="J40" s="197"/>
      <c r="K40" s="154"/>
      <c r="L40" s="37" t="s">
        <v>51</v>
      </c>
      <c r="M40" s="37" t="s">
        <v>53</v>
      </c>
      <c r="N40" s="37"/>
      <c r="O40" s="37"/>
      <c r="P40" s="37"/>
      <c r="Q40" s="37"/>
      <c r="R40" s="37"/>
      <c r="S40" s="37"/>
      <c r="T40" s="37"/>
      <c r="U40" s="37"/>
      <c r="V40" s="37"/>
      <c r="W40" s="37"/>
      <c r="X40" s="37"/>
      <c r="Y40" s="37"/>
      <c r="Z40" s="38"/>
      <c r="AD40" s="91"/>
      <c r="AG40" s="91"/>
    </row>
    <row r="41" spans="2:33" s="31" customFormat="1" ht="20.100000000000001" customHeight="1">
      <c r="B41" s="186" t="s">
        <v>54</v>
      </c>
      <c r="C41" s="187"/>
      <c r="D41" s="188" t="s">
        <v>55</v>
      </c>
      <c r="E41" s="188"/>
      <c r="F41" s="189"/>
      <c r="G41" s="117"/>
      <c r="H41" s="40" t="s">
        <v>117</v>
      </c>
      <c r="I41" s="40"/>
      <c r="J41" s="118" t="s">
        <v>118</v>
      </c>
      <c r="K41" s="39" t="s">
        <v>56</v>
      </c>
      <c r="L41" s="190"/>
      <c r="M41" s="190"/>
      <c r="N41" s="40" t="s">
        <v>57</v>
      </c>
      <c r="O41" s="40"/>
      <c r="P41" s="40"/>
      <c r="Q41" s="40"/>
      <c r="R41" s="40"/>
      <c r="S41" s="40"/>
      <c r="T41" s="40"/>
      <c r="U41" s="40"/>
      <c r="V41" s="40"/>
      <c r="W41" s="40"/>
      <c r="X41" s="40"/>
      <c r="Y41" s="40"/>
      <c r="Z41" s="41"/>
      <c r="AD41" s="91"/>
      <c r="AG41" s="91"/>
    </row>
    <row r="42" spans="2:33" ht="18.75" customHeight="1">
      <c r="B42" s="206" t="s">
        <v>58</v>
      </c>
      <c r="C42" s="207"/>
      <c r="D42" s="213" t="s">
        <v>59</v>
      </c>
      <c r="E42" s="213"/>
      <c r="F42" s="214"/>
      <c r="G42" s="248"/>
      <c r="H42" s="249"/>
      <c r="I42" s="249"/>
      <c r="J42" s="42" t="s">
        <v>60</v>
      </c>
      <c r="K42" s="42"/>
      <c r="L42" s="42"/>
      <c r="M42" s="42"/>
      <c r="N42" s="42"/>
      <c r="O42" s="42"/>
      <c r="P42" s="42"/>
      <c r="Q42" s="42"/>
      <c r="R42" s="42"/>
      <c r="S42" s="42"/>
      <c r="T42" s="42"/>
      <c r="U42" s="42"/>
      <c r="V42" s="42"/>
      <c r="W42" s="42"/>
      <c r="X42" s="42"/>
      <c r="Y42" s="42"/>
      <c r="Z42" s="43"/>
      <c r="AD42" s="93"/>
      <c r="AG42" s="93"/>
    </row>
    <row r="43" spans="2:33" ht="17.25" customHeight="1">
      <c r="B43" s="208"/>
      <c r="C43" s="209"/>
      <c r="D43" s="45"/>
      <c r="E43" s="45" t="s">
        <v>114</v>
      </c>
      <c r="F43" s="45"/>
      <c r="G43" s="250"/>
      <c r="H43" s="250"/>
      <c r="I43" s="250"/>
      <c r="J43" s="250"/>
      <c r="K43" s="45" t="s">
        <v>61</v>
      </c>
      <c r="L43" s="46"/>
      <c r="M43" s="45"/>
      <c r="N43" s="45" t="s">
        <v>116</v>
      </c>
      <c r="O43" s="45"/>
      <c r="P43" s="177"/>
      <c r="Q43" s="177"/>
      <c r="R43" s="177"/>
      <c r="S43" s="177"/>
      <c r="T43" s="45" t="s">
        <v>62</v>
      </c>
      <c r="U43" s="46"/>
      <c r="V43" s="46"/>
      <c r="W43" s="46"/>
      <c r="X43" s="46"/>
      <c r="Y43" s="46"/>
      <c r="Z43" s="47"/>
      <c r="AD43" s="93"/>
      <c r="AG43" s="93"/>
    </row>
    <row r="44" spans="2:33" ht="17.25" customHeight="1">
      <c r="B44" s="208"/>
      <c r="C44" s="209"/>
      <c r="D44" s="116"/>
      <c r="E44" s="35" t="s">
        <v>115</v>
      </c>
      <c r="F44" s="35"/>
      <c r="G44" s="264"/>
      <c r="H44" s="264"/>
      <c r="I44" s="264"/>
      <c r="J44" s="264"/>
      <c r="K44" s="48" t="s">
        <v>63</v>
      </c>
      <c r="L44" s="49"/>
      <c r="M44" s="265" t="s">
        <v>199</v>
      </c>
      <c r="N44" s="265"/>
      <c r="O44" s="265"/>
      <c r="P44" s="203"/>
      <c r="Q44" s="204"/>
      <c r="R44" s="204"/>
      <c r="S44" s="204"/>
      <c r="T44" s="204"/>
      <c r="U44" s="204"/>
      <c r="V44" s="204"/>
      <c r="W44" s="204"/>
      <c r="X44" s="204"/>
      <c r="Y44" s="204"/>
      <c r="Z44" s="205"/>
      <c r="AA44" s="50"/>
      <c r="AD44" s="93"/>
      <c r="AG44" s="93"/>
    </row>
    <row r="45" spans="2:33" ht="17.25" customHeight="1">
      <c r="B45" s="208"/>
      <c r="C45" s="209"/>
      <c r="D45" s="259" t="s">
        <v>64</v>
      </c>
      <c r="E45" s="259"/>
      <c r="F45" s="260"/>
      <c r="G45" s="252" t="s">
        <v>65</v>
      </c>
      <c r="H45" s="252"/>
      <c r="I45" s="263"/>
      <c r="J45" s="263"/>
      <c r="K45" s="263"/>
      <c r="L45" s="251" t="s">
        <v>66</v>
      </c>
      <c r="M45" s="251"/>
      <c r="N45" s="252"/>
      <c r="O45" s="252"/>
      <c r="P45" s="253"/>
      <c r="Q45" s="134"/>
      <c r="R45" s="258"/>
      <c r="S45" s="253"/>
      <c r="T45" s="135"/>
      <c r="U45" s="253"/>
      <c r="V45" s="253"/>
      <c r="W45" s="134"/>
      <c r="X45" s="253"/>
      <c r="Y45" s="253"/>
      <c r="Z45" s="136"/>
      <c r="AA45" s="51"/>
      <c r="AD45" s="93"/>
      <c r="AG45" s="93"/>
    </row>
    <row r="46" spans="2:33" ht="54.75" customHeight="1">
      <c r="B46" s="210"/>
      <c r="C46" s="211"/>
      <c r="D46" s="261"/>
      <c r="E46" s="261"/>
      <c r="F46" s="262"/>
      <c r="G46" s="254" t="s">
        <v>91</v>
      </c>
      <c r="H46" s="255"/>
      <c r="I46" s="256"/>
      <c r="J46" s="256"/>
      <c r="K46" s="256"/>
      <c r="L46" s="256"/>
      <c r="M46" s="256"/>
      <c r="N46" s="256"/>
      <c r="O46" s="256"/>
      <c r="P46" s="256"/>
      <c r="Q46" s="256"/>
      <c r="R46" s="256"/>
      <c r="S46" s="256"/>
      <c r="T46" s="256"/>
      <c r="U46" s="256"/>
      <c r="V46" s="256"/>
      <c r="W46" s="256"/>
      <c r="X46" s="256"/>
      <c r="Y46" s="256"/>
      <c r="Z46" s="257"/>
      <c r="AA46" s="51"/>
      <c r="AD46" s="93"/>
      <c r="AG46" s="93"/>
    </row>
    <row r="47" spans="2:33" s="31" customFormat="1" ht="15.75" customHeight="1">
      <c r="B47" s="180" t="s">
        <v>67</v>
      </c>
      <c r="C47" s="181"/>
      <c r="D47" s="100"/>
      <c r="E47" s="100"/>
      <c r="F47" s="100" t="s">
        <v>92</v>
      </c>
      <c r="G47" s="100"/>
      <c r="H47" s="100"/>
      <c r="I47" s="100"/>
      <c r="J47" s="100" t="s">
        <v>93</v>
      </c>
      <c r="K47" s="100"/>
      <c r="L47" s="100"/>
      <c r="M47" s="100" t="s">
        <v>94</v>
      </c>
      <c r="N47" s="100"/>
      <c r="O47" s="100"/>
      <c r="P47" s="100" t="s">
        <v>95</v>
      </c>
      <c r="Q47" s="100"/>
      <c r="R47" s="100"/>
      <c r="S47" s="100"/>
      <c r="T47" s="100"/>
      <c r="U47" s="100"/>
      <c r="V47" s="80"/>
      <c r="W47" s="80"/>
      <c r="X47" s="80"/>
      <c r="Y47" s="80"/>
      <c r="Z47" s="82"/>
      <c r="AD47" s="91"/>
      <c r="AG47" s="91"/>
    </row>
    <row r="48" spans="2:33" s="31" customFormat="1" ht="15.75" customHeight="1">
      <c r="B48" s="182"/>
      <c r="C48" s="183"/>
      <c r="D48" s="101"/>
      <c r="E48" s="101"/>
      <c r="F48" s="101" t="s">
        <v>96</v>
      </c>
      <c r="G48" s="101"/>
      <c r="H48" s="101"/>
      <c r="I48" s="101"/>
      <c r="J48" s="101" t="s">
        <v>263</v>
      </c>
      <c r="K48" s="101"/>
      <c r="L48" s="101"/>
      <c r="M48" s="101" t="s">
        <v>265</v>
      </c>
      <c r="N48" s="101"/>
      <c r="O48" s="101"/>
      <c r="P48" s="101" t="s">
        <v>97</v>
      </c>
      <c r="Q48" s="101"/>
      <c r="R48" s="101"/>
      <c r="S48" s="101"/>
      <c r="T48" s="101"/>
      <c r="U48" s="101"/>
      <c r="V48" s="83"/>
      <c r="W48" s="83"/>
      <c r="X48" s="83"/>
      <c r="Y48" s="83"/>
      <c r="Z48" s="84"/>
      <c r="AD48" s="91"/>
      <c r="AG48" s="91"/>
    </row>
    <row r="49" spans="2:34" s="31" customFormat="1" ht="15.75" customHeight="1" thickBot="1">
      <c r="B49" s="184"/>
      <c r="C49" s="185"/>
      <c r="D49" s="102"/>
      <c r="E49" s="102"/>
      <c r="F49" s="102" t="s">
        <v>98</v>
      </c>
      <c r="G49" s="102"/>
      <c r="H49" s="102"/>
      <c r="I49" s="102"/>
      <c r="J49" s="102" t="s">
        <v>99</v>
      </c>
      <c r="K49" s="102"/>
      <c r="L49" s="102"/>
      <c r="M49" s="102" t="s">
        <v>218</v>
      </c>
      <c r="N49" s="103"/>
      <c r="O49" s="175"/>
      <c r="P49" s="175"/>
      <c r="Q49" s="175"/>
      <c r="R49" s="175"/>
      <c r="S49" s="175"/>
      <c r="T49" s="175"/>
      <c r="U49" s="175"/>
      <c r="V49" s="175"/>
      <c r="W49" s="175"/>
      <c r="X49" s="175"/>
      <c r="Y49" s="175"/>
      <c r="Z49" s="85" t="s">
        <v>216</v>
      </c>
      <c r="AD49" s="91"/>
      <c r="AG49" s="91"/>
    </row>
    <row r="50" spans="2:34" ht="7.5" customHeight="1" thickBot="1">
      <c r="AD50" s="93"/>
      <c r="AG50" s="93"/>
    </row>
    <row r="51" spans="2:34" s="1" customFormat="1" ht="21" customHeight="1" thickBot="1">
      <c r="B51" s="225" t="s">
        <v>68</v>
      </c>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7"/>
      <c r="AD51" s="88"/>
      <c r="AG51" s="88"/>
    </row>
    <row r="52" spans="2:34" s="14" customFormat="1" ht="15.75" customHeight="1">
      <c r="B52" s="228" t="s">
        <v>69</v>
      </c>
      <c r="C52" s="229"/>
      <c r="D52" s="119"/>
      <c r="E52" s="104" t="s">
        <v>119</v>
      </c>
      <c r="F52" s="22"/>
      <c r="G52" s="104"/>
      <c r="H52" s="104" t="s">
        <v>120</v>
      </c>
      <c r="I52" s="104"/>
      <c r="J52" s="104"/>
      <c r="K52" s="104" t="s">
        <v>121</v>
      </c>
      <c r="L52" s="104"/>
      <c r="M52" s="104"/>
      <c r="N52" s="104" t="s">
        <v>122</v>
      </c>
      <c r="O52" s="104"/>
      <c r="P52" s="104"/>
      <c r="Q52" s="104"/>
      <c r="R52" s="104" t="s">
        <v>123</v>
      </c>
      <c r="S52" s="104"/>
      <c r="T52" s="104" t="s">
        <v>219</v>
      </c>
      <c r="U52" s="176"/>
      <c r="V52" s="176"/>
      <c r="W52" s="176"/>
      <c r="X52" s="176"/>
      <c r="Y52" s="176"/>
      <c r="Z52" s="52" t="s">
        <v>216</v>
      </c>
      <c r="AD52" s="86"/>
      <c r="AG52" s="86"/>
    </row>
    <row r="53" spans="2:34" s="53" customFormat="1" ht="22.5" customHeight="1">
      <c r="B53" s="230" t="s">
        <v>240</v>
      </c>
      <c r="C53" s="231"/>
      <c r="D53" s="232"/>
      <c r="E53" s="233"/>
      <c r="F53" s="233"/>
      <c r="G53" s="233"/>
      <c r="H53" s="233"/>
      <c r="I53" s="233"/>
      <c r="J53" s="233"/>
      <c r="K53" s="233"/>
      <c r="L53" s="233"/>
      <c r="M53" s="233"/>
      <c r="N53" s="233"/>
      <c r="O53" s="233"/>
      <c r="P53" s="233"/>
      <c r="Q53" s="233"/>
      <c r="R53" s="233"/>
      <c r="S53" s="233"/>
      <c r="T53" s="233"/>
      <c r="U53" s="233"/>
      <c r="V53" s="233"/>
      <c r="W53" s="233"/>
      <c r="X53" s="233"/>
      <c r="Y53" s="233"/>
      <c r="Z53" s="234"/>
      <c r="AD53" s="94"/>
      <c r="AF53" s="95"/>
      <c r="AG53" s="94"/>
    </row>
    <row r="54" spans="2:34" s="14" customFormat="1" ht="15.75" customHeight="1">
      <c r="B54" s="186" t="s">
        <v>70</v>
      </c>
      <c r="C54" s="187"/>
      <c r="D54" s="217"/>
      <c r="E54" s="218"/>
      <c r="F54" s="54" t="s">
        <v>71</v>
      </c>
      <c r="G54" s="55"/>
      <c r="H54" s="55"/>
      <c r="I54" s="55"/>
      <c r="J54" s="55"/>
      <c r="K54" s="55"/>
      <c r="L54" s="55"/>
      <c r="M54" s="55"/>
      <c r="N54" s="55"/>
      <c r="O54" s="55"/>
      <c r="P54" s="55"/>
      <c r="Q54" s="55"/>
      <c r="R54" s="55"/>
      <c r="S54" s="55"/>
      <c r="T54" s="55"/>
      <c r="U54" s="55"/>
      <c r="V54" s="55"/>
      <c r="W54" s="55"/>
      <c r="X54" s="55"/>
      <c r="Y54" s="55"/>
      <c r="Z54" s="56"/>
      <c r="AD54" s="86"/>
      <c r="AG54" s="86"/>
    </row>
    <row r="55" spans="2:34" s="14" customFormat="1" ht="15.75" customHeight="1">
      <c r="B55" s="186" t="s">
        <v>72</v>
      </c>
      <c r="C55" s="187"/>
      <c r="D55" s="219"/>
      <c r="E55" s="220"/>
      <c r="F55" s="220"/>
      <c r="G55" s="220"/>
      <c r="H55" s="220"/>
      <c r="I55" s="220"/>
      <c r="J55" s="220"/>
      <c r="K55" s="220"/>
      <c r="L55" s="220"/>
      <c r="M55" s="220"/>
      <c r="N55" s="220"/>
      <c r="O55" s="220"/>
      <c r="P55" s="220"/>
      <c r="Q55" s="220"/>
      <c r="R55" s="221"/>
      <c r="S55" s="57" t="s">
        <v>73</v>
      </c>
      <c r="T55" s="222"/>
      <c r="U55" s="223"/>
      <c r="V55" s="223"/>
      <c r="W55" s="223"/>
      <c r="X55" s="223"/>
      <c r="Y55" s="223"/>
      <c r="Z55" s="224"/>
      <c r="AD55" s="86"/>
      <c r="AG55" s="86"/>
    </row>
    <row r="56" spans="2:34" s="14" customFormat="1" ht="64.5" customHeight="1">
      <c r="B56" s="180" t="s">
        <v>74</v>
      </c>
      <c r="C56" s="181"/>
      <c r="D56" s="235"/>
      <c r="E56" s="236"/>
      <c r="F56" s="236"/>
      <c r="G56" s="236"/>
      <c r="H56" s="236"/>
      <c r="I56" s="236"/>
      <c r="J56" s="236"/>
      <c r="K56" s="236"/>
      <c r="L56" s="236"/>
      <c r="M56" s="236"/>
      <c r="N56" s="236"/>
      <c r="O56" s="236"/>
      <c r="P56" s="236"/>
      <c r="Q56" s="236"/>
      <c r="R56" s="236"/>
      <c r="S56" s="236"/>
      <c r="T56" s="236"/>
      <c r="U56" s="236"/>
      <c r="V56" s="236"/>
      <c r="W56" s="236"/>
      <c r="X56" s="236"/>
      <c r="Y56" s="236"/>
      <c r="Z56" s="237"/>
      <c r="AD56" s="86"/>
      <c r="AG56" s="86"/>
    </row>
    <row r="57" spans="2:34" s="14" customFormat="1" ht="42" customHeight="1">
      <c r="B57" s="200"/>
      <c r="C57" s="201"/>
      <c r="D57" s="238"/>
      <c r="E57" s="239"/>
      <c r="F57" s="239"/>
      <c r="G57" s="239"/>
      <c r="H57" s="239"/>
      <c r="I57" s="239"/>
      <c r="J57" s="239"/>
      <c r="K57" s="239"/>
      <c r="L57" s="239"/>
      <c r="M57" s="239"/>
      <c r="N57" s="239"/>
      <c r="O57" s="239"/>
      <c r="P57" s="239"/>
      <c r="Q57" s="239"/>
      <c r="R57" s="239"/>
      <c r="S57" s="239"/>
      <c r="T57" s="239"/>
      <c r="U57" s="239"/>
      <c r="V57" s="239"/>
      <c r="W57" s="239"/>
      <c r="X57" s="239"/>
      <c r="Y57" s="239"/>
      <c r="Z57" s="240"/>
      <c r="AD57" s="86"/>
      <c r="AG57" s="86"/>
    </row>
    <row r="58" spans="2:34" s="14" customFormat="1" ht="46.5" customHeight="1">
      <c r="B58" s="186" t="s">
        <v>267</v>
      </c>
      <c r="C58" s="187"/>
      <c r="D58" s="219"/>
      <c r="E58" s="246"/>
      <c r="F58" s="246"/>
      <c r="G58" s="246"/>
      <c r="H58" s="246"/>
      <c r="I58" s="246"/>
      <c r="J58" s="246"/>
      <c r="K58" s="246"/>
      <c r="L58" s="246"/>
      <c r="M58" s="246"/>
      <c r="N58" s="246"/>
      <c r="O58" s="246"/>
      <c r="P58" s="246"/>
      <c r="Q58" s="246"/>
      <c r="R58" s="246"/>
      <c r="S58" s="246"/>
      <c r="T58" s="246"/>
      <c r="U58" s="246"/>
      <c r="V58" s="246"/>
      <c r="W58" s="246"/>
      <c r="X58" s="246"/>
      <c r="Y58" s="246"/>
      <c r="Z58" s="247"/>
      <c r="AD58" s="86"/>
      <c r="AG58" s="86"/>
    </row>
    <row r="59" spans="2:34" s="14" customFormat="1" ht="54.75" customHeight="1" thickBot="1">
      <c r="B59" s="244" t="s">
        <v>249</v>
      </c>
      <c r="C59" s="245"/>
      <c r="D59" s="241"/>
      <c r="E59" s="242"/>
      <c r="F59" s="242"/>
      <c r="G59" s="242"/>
      <c r="H59" s="242"/>
      <c r="I59" s="242"/>
      <c r="J59" s="242"/>
      <c r="K59" s="242"/>
      <c r="L59" s="242"/>
      <c r="M59" s="242"/>
      <c r="N59" s="242"/>
      <c r="O59" s="242"/>
      <c r="P59" s="242"/>
      <c r="Q59" s="242"/>
      <c r="R59" s="242"/>
      <c r="S59" s="242"/>
      <c r="T59" s="242"/>
      <c r="U59" s="242"/>
      <c r="V59" s="242"/>
      <c r="W59" s="242"/>
      <c r="X59" s="242"/>
      <c r="Y59" s="242"/>
      <c r="Z59" s="243"/>
      <c r="AD59" s="86"/>
      <c r="AG59" s="86"/>
    </row>
    <row r="60" spans="2:34" ht="30" customHeight="1">
      <c r="B60" s="215" t="s">
        <v>75</v>
      </c>
      <c r="C60" s="216"/>
      <c r="D60" s="216"/>
      <c r="E60" s="216"/>
      <c r="F60" s="216"/>
      <c r="G60" s="216"/>
      <c r="H60" s="216"/>
      <c r="I60" s="216"/>
      <c r="J60" s="216"/>
      <c r="K60" s="216"/>
      <c r="L60" s="216"/>
      <c r="M60" s="216"/>
      <c r="N60" s="216"/>
      <c r="O60" s="216"/>
      <c r="P60" s="216"/>
      <c r="Q60" s="216"/>
      <c r="R60" s="216"/>
      <c r="S60" s="216"/>
      <c r="T60" s="216"/>
      <c r="U60" s="216"/>
      <c r="V60" s="216"/>
      <c r="W60" s="216"/>
      <c r="X60" s="216"/>
      <c r="Y60" s="216"/>
      <c r="Z60" s="216"/>
      <c r="AD60" s="93"/>
      <c r="AG60" s="93"/>
    </row>
    <row r="61" spans="2:34" ht="9" customHeight="1">
      <c r="AE61" s="93"/>
      <c r="AH61" s="93"/>
    </row>
    <row r="62" spans="2:34">
      <c r="AE62" s="93"/>
      <c r="AH62" s="93"/>
    </row>
    <row r="63" spans="2:34">
      <c r="AE63" s="93"/>
      <c r="AH63" s="93"/>
    </row>
    <row r="64" spans="2:34">
      <c r="AE64" s="93"/>
      <c r="AH64" s="93"/>
    </row>
    <row r="65" spans="31:34">
      <c r="AE65" s="93"/>
      <c r="AH65" s="93"/>
    </row>
    <row r="66" spans="31:34">
      <c r="AE66" s="93"/>
      <c r="AH66" s="93"/>
    </row>
    <row r="67" spans="31:34">
      <c r="AE67" s="93"/>
      <c r="AH67" s="93"/>
    </row>
    <row r="68" spans="31:34">
      <c r="AE68" s="93"/>
      <c r="AH68" s="93"/>
    </row>
    <row r="69" spans="31:34">
      <c r="AE69" s="93"/>
      <c r="AH69" s="93"/>
    </row>
    <row r="70" spans="31:34">
      <c r="AE70" s="93"/>
      <c r="AH70" s="93"/>
    </row>
  </sheetData>
  <mergeCells count="113">
    <mergeCell ref="B17:C18"/>
    <mergeCell ref="B1:Z1"/>
    <mergeCell ref="R3:Z3"/>
    <mergeCell ref="R5:T5"/>
    <mergeCell ref="U5:Z5"/>
    <mergeCell ref="R6:T6"/>
    <mergeCell ref="U6:Z6"/>
    <mergeCell ref="B16:C16"/>
    <mergeCell ref="D16:E16"/>
    <mergeCell ref="F16:J16"/>
    <mergeCell ref="K16:L16"/>
    <mergeCell ref="M16:P16"/>
    <mergeCell ref="R16:Z16"/>
    <mergeCell ref="B14:C14"/>
    <mergeCell ref="D14:Z14"/>
    <mergeCell ref="B15:C15"/>
    <mergeCell ref="D15:N15"/>
    <mergeCell ref="O15:P15"/>
    <mergeCell ref="Q15:Z15"/>
    <mergeCell ref="R7:T7"/>
    <mergeCell ref="U7:Z7"/>
    <mergeCell ref="P11:R11"/>
    <mergeCell ref="S11:T11"/>
    <mergeCell ref="B12:Z12"/>
    <mergeCell ref="B13:Z13"/>
    <mergeCell ref="B34:C35"/>
    <mergeCell ref="D35:F35"/>
    <mergeCell ref="G35:Z35"/>
    <mergeCell ref="B19:C19"/>
    <mergeCell ref="D19:F19"/>
    <mergeCell ref="B20:C22"/>
    <mergeCell ref="D20:Z22"/>
    <mergeCell ref="B23:C23"/>
    <mergeCell ref="D23:Z23"/>
    <mergeCell ref="B25:Z25"/>
    <mergeCell ref="B26:C27"/>
    <mergeCell ref="D27:E27"/>
    <mergeCell ref="F27:I27"/>
    <mergeCell ref="K27:M27"/>
    <mergeCell ref="F26:H26"/>
    <mergeCell ref="I26:Z26"/>
    <mergeCell ref="B28:C33"/>
    <mergeCell ref="K33:P33"/>
    <mergeCell ref="I19:J19"/>
    <mergeCell ref="K19:L19"/>
    <mergeCell ref="Q19:S19"/>
    <mergeCell ref="U19:V19"/>
    <mergeCell ref="W19:Z19"/>
    <mergeCell ref="Q28:S28"/>
    <mergeCell ref="H28:J28"/>
    <mergeCell ref="K28:L28"/>
    <mergeCell ref="M28:O28"/>
    <mergeCell ref="W28:X28"/>
    <mergeCell ref="D28:F28"/>
    <mergeCell ref="L36:M36"/>
    <mergeCell ref="Q33:S33"/>
    <mergeCell ref="U33:W33"/>
    <mergeCell ref="K29:P32"/>
    <mergeCell ref="Q29:Z32"/>
    <mergeCell ref="G42:I42"/>
    <mergeCell ref="G43:J43"/>
    <mergeCell ref="L45:M45"/>
    <mergeCell ref="N45:P45"/>
    <mergeCell ref="G46:H46"/>
    <mergeCell ref="I46:Z46"/>
    <mergeCell ref="R45:S45"/>
    <mergeCell ref="D45:F46"/>
    <mergeCell ref="G45:H45"/>
    <mergeCell ref="I45:K45"/>
    <mergeCell ref="U45:V45"/>
    <mergeCell ref="X45:Y45"/>
    <mergeCell ref="G44:J44"/>
    <mergeCell ref="M44:O44"/>
    <mergeCell ref="B60:Z60"/>
    <mergeCell ref="B54:C54"/>
    <mergeCell ref="D54:E54"/>
    <mergeCell ref="B55:C55"/>
    <mergeCell ref="D55:R55"/>
    <mergeCell ref="T55:Z55"/>
    <mergeCell ref="B51:Z51"/>
    <mergeCell ref="B52:C52"/>
    <mergeCell ref="B53:C53"/>
    <mergeCell ref="D53:Z53"/>
    <mergeCell ref="B56:C57"/>
    <mergeCell ref="D56:Z57"/>
    <mergeCell ref="D59:Z59"/>
    <mergeCell ref="B59:C59"/>
    <mergeCell ref="B58:C58"/>
    <mergeCell ref="D58:Z58"/>
    <mergeCell ref="E17:G17"/>
    <mergeCell ref="O49:Y49"/>
    <mergeCell ref="U52:Y52"/>
    <mergeCell ref="P43:S43"/>
    <mergeCell ref="D26:E26"/>
    <mergeCell ref="B47:C49"/>
    <mergeCell ref="B41:C41"/>
    <mergeCell ref="D41:F41"/>
    <mergeCell ref="L41:M41"/>
    <mergeCell ref="T27:U27"/>
    <mergeCell ref="O27:P27"/>
    <mergeCell ref="Q27:R27"/>
    <mergeCell ref="B40:C40"/>
    <mergeCell ref="I40:J40"/>
    <mergeCell ref="R36:S36"/>
    <mergeCell ref="E37:H37"/>
    <mergeCell ref="B38:C38"/>
    <mergeCell ref="B36:C37"/>
    <mergeCell ref="B39:C39"/>
    <mergeCell ref="V39:W39"/>
    <mergeCell ref="P44:Z44"/>
    <mergeCell ref="B42:C46"/>
    <mergeCell ref="H17:J17"/>
    <mergeCell ref="D42:F42"/>
  </mergeCells>
  <phoneticPr fontId="4"/>
  <conditionalFormatting sqref="G52">
    <cfRule type="expression" dxfId="52" priority="62">
      <formula>$C$7=1</formula>
    </cfRule>
  </conditionalFormatting>
  <conditionalFormatting sqref="Y28">
    <cfRule type="expression" dxfId="51" priority="61">
      <formula>$C$7=1</formula>
    </cfRule>
  </conditionalFormatting>
  <conditionalFormatting sqref="D14:Z14">
    <cfRule type="expression" dxfId="50" priority="60">
      <formula>$D$14=""</formula>
    </cfRule>
  </conditionalFormatting>
  <conditionalFormatting sqref="D15:N15">
    <cfRule type="expression" dxfId="49" priority="59">
      <formula>$D$15=""</formula>
    </cfRule>
  </conditionalFormatting>
  <conditionalFormatting sqref="F16:J16">
    <cfRule type="expression" dxfId="48" priority="58">
      <formula>$F$16=""</formula>
    </cfRule>
  </conditionalFormatting>
  <conditionalFormatting sqref="F26:H26">
    <cfRule type="expression" dxfId="47" priority="57">
      <formula>$F$26=""</formula>
    </cfRule>
  </conditionalFormatting>
  <conditionalFormatting sqref="I26:Z26">
    <cfRule type="expression" dxfId="46" priority="56">
      <formula>$I$26=""</formula>
    </cfRule>
  </conditionalFormatting>
  <conditionalFormatting sqref="F27:I27">
    <cfRule type="expression" dxfId="45" priority="55">
      <formula>$F$27=""</formula>
    </cfRule>
  </conditionalFormatting>
  <conditionalFormatting sqref="K27:M27">
    <cfRule type="expression" dxfId="44" priority="54">
      <formula>$K$27=""</formula>
    </cfRule>
  </conditionalFormatting>
  <conditionalFormatting sqref="Q27:R27">
    <cfRule type="expression" dxfId="43" priority="53">
      <formula>$Q$27=""</formula>
    </cfRule>
  </conditionalFormatting>
  <conditionalFormatting sqref="D28:F28">
    <cfRule type="expression" dxfId="42" priority="52">
      <formula>$D$28=""</formula>
    </cfRule>
  </conditionalFormatting>
  <conditionalFormatting sqref="H28:J28">
    <cfRule type="expression" dxfId="41" priority="51">
      <formula>$H$28=""</formula>
    </cfRule>
  </conditionalFormatting>
  <conditionalFormatting sqref="M28:O28">
    <cfRule type="expression" dxfId="40" priority="50">
      <formula>$M$28=""</formula>
    </cfRule>
  </conditionalFormatting>
  <conditionalFormatting sqref="Q28:S28">
    <cfRule type="expression" dxfId="39" priority="49">
      <formula>$Q$28=""</formula>
    </cfRule>
  </conditionalFormatting>
  <conditionalFormatting sqref="H36">
    <cfRule type="expression" dxfId="38" priority="40">
      <formula>$H$36=""</formula>
    </cfRule>
  </conditionalFormatting>
  <conditionalFormatting sqref="L36:M36">
    <cfRule type="expression" dxfId="37" priority="39">
      <formula>$L$36=""</formula>
    </cfRule>
  </conditionalFormatting>
  <conditionalFormatting sqref="R36:S36">
    <cfRule type="expression" dxfId="36" priority="38">
      <formula>$R$36=""</formula>
    </cfRule>
  </conditionalFormatting>
  <conditionalFormatting sqref="I37">
    <cfRule type="expression" dxfId="35" priority="37">
      <formula>$I$37=""</formula>
    </cfRule>
  </conditionalFormatting>
  <conditionalFormatting sqref="K37">
    <cfRule type="expression" dxfId="34" priority="36">
      <formula>$K$37=""</formula>
    </cfRule>
  </conditionalFormatting>
  <conditionalFormatting sqref="P37">
    <cfRule type="expression" dxfId="33" priority="35">
      <formula>$P$37=""</formula>
    </cfRule>
  </conditionalFormatting>
  <conditionalFormatting sqref="G42:I42">
    <cfRule type="expression" dxfId="32" priority="23">
      <formula>$G$42=""</formula>
    </cfRule>
  </conditionalFormatting>
  <conditionalFormatting sqref="I45:K45">
    <cfRule type="expression" dxfId="31" priority="19">
      <formula>$I$45=""</formula>
    </cfRule>
  </conditionalFormatting>
  <conditionalFormatting sqref="I46:Z46">
    <cfRule type="expression" dxfId="30" priority="18">
      <formula>$I$46=""</formula>
    </cfRule>
  </conditionalFormatting>
  <conditionalFormatting sqref="D54:E54">
    <cfRule type="expression" dxfId="29" priority="15">
      <formula>$D$54=""</formula>
    </cfRule>
  </conditionalFormatting>
  <conditionalFormatting sqref="D55:R55">
    <cfRule type="expression" dxfId="28" priority="14">
      <formula>$D$55=""</formula>
    </cfRule>
  </conditionalFormatting>
  <conditionalFormatting sqref="F30:F33">
    <cfRule type="expression" dxfId="27" priority="13">
      <formula>$C$7=1</formula>
    </cfRule>
  </conditionalFormatting>
  <conditionalFormatting sqref="D58:Z58">
    <cfRule type="containsBlanks" dxfId="26" priority="1">
      <formula>LEN(TRIM(D58))=0</formula>
    </cfRule>
  </conditionalFormatting>
  <dataValidations xWindow="134" yWindow="481" count="45">
    <dataValidation type="list" allowBlank="1" showInputMessage="1" showErrorMessage="1" prompt="選択" sqref="F26:H26">
      <formula1>"仙台市青葉区,仙台市宮城野区,仙台市若林区,仙台市太白区,仙台市泉区,石巻市,塩竈市,気仙沼市,白石市,名取市,角田市,多賀城市,岩沼市,登米市,栗原市,東松島市,大崎市,富谷市,蔵王町,七ヶ宿町,大河原町,村田町,柴田町,川崎町,丸森町,亘理町,山元町,松島町,七ヶ浜町,利府町,大和町,大郷町,大衡村,色麻町,加美町,涌谷町,美里町,女川町,南三陸町"</formula1>
    </dataValidation>
    <dataValidation allowBlank="1" showInputMessage="1" showErrorMessage="1" prompt="住所" sqref="I26:Z26"/>
    <dataValidation allowBlank="1" showInputMessage="1" showErrorMessage="1" prompt="例）JR仙山" sqref="F27:I27"/>
    <dataValidation allowBlank="1" showInputMessage="1" showErrorMessage="1" prompt="駅名" sqref="K27:M27"/>
    <dataValidation allowBlank="1" showInputMessage="1" showErrorMessage="1" prompt="例）5" sqref="Q27:R27"/>
    <dataValidation allowBlank="1" showInputMessage="1" showErrorMessage="1" prompt="例）9:00" sqref="D28:F28"/>
    <dataValidation allowBlank="1" showInputMessage="1" showErrorMessage="1" prompt="例）18:00" sqref="H28:J28"/>
    <dataValidation allowBlank="1" showInputMessage="1" showErrorMessage="1" prompt="例）12:00" sqref="M28:O28"/>
    <dataValidation allowBlank="1" showInputMessage="1" showErrorMessage="1" prompt="例）13:00" sqref="Q28:S28"/>
    <dataValidation imeMode="disabled" allowBlank="1" showInputMessage="1" showErrorMessage="1" prompt="残業有りの場合、時間を入力" sqref="W28"/>
    <dataValidation imeMode="disabled" allowBlank="1" showInputMessage="1" showErrorMessage="1" sqref="P37 R36:S36 O36 L36:M36 H36 I37 K37 U39"/>
    <dataValidation allowBlank="1" showInputMessage="1" showErrorMessage="1" prompt="企業名" sqref="D14:Z14"/>
    <dataValidation allowBlank="1" showInputMessage="1" showErrorMessage="1" prompt="ご担当者名" sqref="D15:N15"/>
    <dataValidation allowBlank="1" showInputMessage="1" showErrorMessage="1" prompt="連絡先電話番号" sqref="F16:J16"/>
    <dataValidation allowBlank="1" showInputMessage="1" showErrorMessage="1" prompt="FAX番号" sqref="M16:P16"/>
    <dataValidation imeMode="disabled" allowBlank="1" showInputMessage="1" showErrorMessage="1" prompt="メールアドレス" sqref="R16:Z16"/>
    <dataValidation allowBlank="1" showInputMessage="1" showErrorMessage="1" prompt="郵便番号_x000a_例）980-8485" sqref="E17 F17 G17"/>
    <dataValidation allowBlank="1" showInputMessage="1" showErrorMessage="1" prompt="資本金_x000a_例）1000_x000a_※単位：万円" sqref="D19:F19"/>
    <dataValidation allowBlank="1" showInputMessage="1" showErrorMessage="1" prompt="売上高_x000a_例）100_x000a_※単位：百万円" sqref="K19:L19"/>
    <dataValidation allowBlank="1" showInputMessage="1" showErrorMessage="1" prompt="従業員数" sqref="Q19:S19"/>
    <dataValidation allowBlank="1" showInputMessage="1" showErrorMessage="1" prompt="設立_x000a_例）2000/4/1" sqref="W19:Z19"/>
    <dataValidation allowBlank="1" showInputMessage="1" showErrorMessage="1" prompt="フレックス制の場合、入力" sqref="U33:W33 Q33:S33"/>
    <dataValidation imeMode="disabled" allowBlank="1" showInputMessage="1" showErrorMessage="1" prompt="借上社宅有りの場合、自己負担額を入力" sqref="Q39"/>
    <dataValidation imeMode="disabled" allowBlank="1" showInputMessage="1" showErrorMessage="1" prompt="住宅手当有りの場合、金額を入力" sqref="V39:W39"/>
    <dataValidation imeMode="disabled" allowBlank="1" showInputMessage="1" showErrorMessage="1" prompt="定年年齢_x000a_例）60" sqref="G40"/>
    <dataValidation imeMode="disabled" allowBlank="1" showInputMessage="1" showErrorMessage="1" prompt="再雇用年齢_x000a_例）65" sqref="K40"/>
    <dataValidation imeMode="disabled" allowBlank="1" showInputMessage="1" showErrorMessage="1" prompt="試用期間有りの場合、期間を入力。_x000a_期間中の条件変更がある際は、シート求人票明示（2）も入力。" sqref="L41:M41"/>
    <dataValidation imeMode="disabled" allowBlank="1" showInputMessage="1" showErrorMessage="1" prompt="年収_x000a_例）3000000" sqref="G42:I42"/>
    <dataValidation imeMode="disabled" allowBlank="1" showInputMessage="1" showErrorMessage="1" prompt="月給制の場合、入力_x000a_例）200000" sqref="G43:J43"/>
    <dataValidation imeMode="disabled" allowBlank="1" showInputMessage="1" showErrorMessage="1" prompt="時給制の場合、入力_x000a_例）1250" sqref="P43:S43"/>
    <dataValidation imeMode="disabled" allowBlank="1" showInputMessage="1" showErrorMessage="1" prompt="日給制の場合、入力_x000a_例）10000" sqref="G44:J44"/>
    <dataValidation imeMode="disabled" allowBlank="1" showInputMessage="1" showErrorMessage="1" prompt="基本給を入力_x000a_例）200000" sqref="I45:K45"/>
    <dataValidation allowBlank="1" showInputMessage="1" showErrorMessage="1" prompt="諸手当（基本給含まない）を入力_x000a_例）通勤手当10,000円　資格手当5,000円　精勤手当5,000円　等" sqref="I46:Z46"/>
    <dataValidation imeMode="disabled" allowBlank="1" showInputMessage="1" showErrorMessage="1" prompt="求人数_x000a_例）2" sqref="D54:E54"/>
    <dataValidation allowBlank="1" showInputMessage="1" showErrorMessage="1" prompt="職種名_x000a_例）ルート営業" sqref="D55:R55"/>
    <dataValidation allowBlank="1" showInputMessage="1" showErrorMessage="1" prompt="役職（ある場合）" sqref="T55:Z55"/>
    <dataValidation allowBlank="1" showInputMessage="1" showErrorMessage="1" prompt="職務内容_x000a_例）弊社製品をご利用いただいている法人へ向けたルート営業に従事していただきます。エリアは○○を担当していただきますが、社有車での移動は必須となります。営業職未経験の方は先輩社員が同行しながら業務を覚えて頂きます。飛び込み営業はありません。　等" sqref="D56"/>
    <dataValidation allowBlank="1" showInputMessage="1" showErrorMessage="1" prompt="その他の場合、入力" sqref="U52:Y52"/>
    <dataValidation allowBlank="1" showInputMessage="1" showErrorMessage="1" prompt="就業時間について補足があれば記入_x000a_例）・休憩時間は12:00~12:45、15:00~15:15の合計60分です。_x000a_・残業は繁忙期は10時間程度、閑散期はほとんどありません。_x000a_・シフト制" sqref="Q29"/>
    <dataValidation allowBlank="1" showInputMessage="1" showErrorMessage="1" prompt="特記事項_x000a_他の部分に記入できない内容等あれば、こちらに入力してください。" sqref="D59:Z59"/>
    <dataValidation allowBlank="1" showInputMessage="1" showErrorMessage="1" prompt="住所_x000a_例）宮城県仙台市○○区・・・" sqref="H18:Z18 D18 E18 F18 G18"/>
    <dataValidation allowBlank="1" showErrorMessage="1" sqref="H17 K17 M17 U17:Z17 L17"/>
    <dataValidation allowBlank="1" showInputMessage="1" showErrorMessage="1" prompt="宮城県外を選択時、_x000a_【勤務地（宮城県）限定求人】該当、該当しないのいずれかを選択" sqref="N17:O17"/>
    <dataValidation allowBlank="1" showInputMessage="1" showErrorMessage="1" prompt="宮城県外の場合、_x000a_【勤務地（宮城県）限定求人】該当、該当しない、いずれかを選択" sqref="P17 Q17"/>
    <dataValidation allowBlank="1" showInputMessage="1" showErrorMessage="1" promptTitle="応募方法" prompt="例）_x000a_電話，メール又はウェブサイトから応募ください。_x000a_電話番号　○○○　メールアドレス ○○○　ウェブサイトURL ○○○" sqref="D58:Z58"/>
  </dataValidations>
  <pageMargins left="0.47244094488188976" right="0.23622047244094488" top="0.27559055118110237" bottom="0.11811023622047244" header="0.51181102362204722" footer="0.51181102362204722"/>
  <pageSetup paperSize="9" scale="73" orientation="portrait" r:id="rId1"/>
  <headerFooter alignWithMargins="0"/>
  <rowBreaks count="1" manualBreakCount="1">
    <brk id="25" max="26" man="1"/>
  </rowBreaks>
  <colBreaks count="1" manualBreakCount="1">
    <brk id="8"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3</xdr:col>
                    <xdr:colOff>47625</xdr:colOff>
                    <xdr:row>33</xdr:row>
                    <xdr:rowOff>0</xdr:rowOff>
                  </from>
                  <to>
                    <xdr:col>4</xdr:col>
                    <xdr:colOff>0</xdr:colOff>
                    <xdr:row>34</xdr:row>
                    <xdr:rowOff>0</xdr:rowOff>
                  </to>
                </anchor>
              </controlPr>
            </control>
          </mc:Choice>
        </mc:AlternateContent>
        <mc:AlternateContent xmlns:mc="http://schemas.openxmlformats.org/markup-compatibility/2006">
          <mc:Choice Requires="x14">
            <control shapeId="2083" r:id="rId5" name="Check Box 35">
              <controlPr defaultSize="0" autoFill="0" autoLine="0" autoPict="0">
                <anchor moveWithCells="1" sizeWithCells="1">
                  <from>
                    <xdr:col>7</xdr:col>
                    <xdr:colOff>323850</xdr:colOff>
                    <xdr:row>46</xdr:row>
                    <xdr:rowOff>0</xdr:rowOff>
                  </from>
                  <to>
                    <xdr:col>9</xdr:col>
                    <xdr:colOff>76200</xdr:colOff>
                    <xdr:row>47</xdr:row>
                    <xdr:rowOff>19050</xdr:rowOff>
                  </to>
                </anchor>
              </controlPr>
            </control>
          </mc:Choice>
        </mc:AlternateContent>
        <mc:AlternateContent xmlns:mc="http://schemas.openxmlformats.org/markup-compatibility/2006">
          <mc:Choice Requires="x14">
            <control shapeId="2084" r:id="rId6" name="Check Box 36">
              <controlPr defaultSize="0" autoFill="0" autoLine="0" autoPict="0">
                <anchor moveWithCells="1" sizeWithCells="1">
                  <from>
                    <xdr:col>3</xdr:col>
                    <xdr:colOff>323850</xdr:colOff>
                    <xdr:row>46</xdr:row>
                    <xdr:rowOff>0</xdr:rowOff>
                  </from>
                  <to>
                    <xdr:col>5</xdr:col>
                    <xdr:colOff>76200</xdr:colOff>
                    <xdr:row>47</xdr:row>
                    <xdr:rowOff>28575</xdr:rowOff>
                  </to>
                </anchor>
              </controlPr>
            </control>
          </mc:Choice>
        </mc:AlternateContent>
        <mc:AlternateContent xmlns:mc="http://schemas.openxmlformats.org/markup-compatibility/2006">
          <mc:Choice Requires="x14">
            <control shapeId="2085" r:id="rId7" name="Check Box 37">
              <controlPr defaultSize="0" autoFill="0" autoLine="0" autoPict="0">
                <anchor moveWithCells="1" sizeWithCells="1">
                  <from>
                    <xdr:col>10</xdr:col>
                    <xdr:colOff>323850</xdr:colOff>
                    <xdr:row>46</xdr:row>
                    <xdr:rowOff>9525</xdr:rowOff>
                  </from>
                  <to>
                    <xdr:col>12</xdr:col>
                    <xdr:colOff>76200</xdr:colOff>
                    <xdr:row>47</xdr:row>
                    <xdr:rowOff>28575</xdr:rowOff>
                  </to>
                </anchor>
              </controlPr>
            </control>
          </mc:Choice>
        </mc:AlternateContent>
        <mc:AlternateContent xmlns:mc="http://schemas.openxmlformats.org/markup-compatibility/2006">
          <mc:Choice Requires="x14">
            <control shapeId="2086" r:id="rId8" name="Check Box 38">
              <controlPr defaultSize="0" autoFill="0" autoLine="0" autoPict="0">
                <anchor moveWithCells="1" sizeWithCells="1">
                  <from>
                    <xdr:col>3</xdr:col>
                    <xdr:colOff>323850</xdr:colOff>
                    <xdr:row>46</xdr:row>
                    <xdr:rowOff>180975</xdr:rowOff>
                  </from>
                  <to>
                    <xdr:col>5</xdr:col>
                    <xdr:colOff>76200</xdr:colOff>
                    <xdr:row>48</xdr:row>
                    <xdr:rowOff>9525</xdr:rowOff>
                  </to>
                </anchor>
              </controlPr>
            </control>
          </mc:Choice>
        </mc:AlternateContent>
        <mc:AlternateContent xmlns:mc="http://schemas.openxmlformats.org/markup-compatibility/2006">
          <mc:Choice Requires="x14">
            <control shapeId="2087" r:id="rId9" name="Check Box 39">
              <controlPr defaultSize="0" autoFill="0" autoLine="0" autoPict="0">
                <anchor moveWithCells="1" sizeWithCells="1">
                  <from>
                    <xdr:col>7</xdr:col>
                    <xdr:colOff>323850</xdr:colOff>
                    <xdr:row>46</xdr:row>
                    <xdr:rowOff>180975</xdr:rowOff>
                  </from>
                  <to>
                    <xdr:col>9</xdr:col>
                    <xdr:colOff>76200</xdr:colOff>
                    <xdr:row>48</xdr:row>
                    <xdr:rowOff>9525</xdr:rowOff>
                  </to>
                </anchor>
              </controlPr>
            </control>
          </mc:Choice>
        </mc:AlternateContent>
        <mc:AlternateContent xmlns:mc="http://schemas.openxmlformats.org/markup-compatibility/2006">
          <mc:Choice Requires="x14">
            <control shapeId="2088" r:id="rId10" name="Check Box 40">
              <controlPr defaultSize="0" autoFill="0" autoLine="0" autoPict="0">
                <anchor moveWithCells="1" sizeWithCells="1">
                  <from>
                    <xdr:col>10</xdr:col>
                    <xdr:colOff>323850</xdr:colOff>
                    <xdr:row>46</xdr:row>
                    <xdr:rowOff>180975</xdr:rowOff>
                  </from>
                  <to>
                    <xdr:col>12</xdr:col>
                    <xdr:colOff>76200</xdr:colOff>
                    <xdr:row>48</xdr:row>
                    <xdr:rowOff>0</xdr:rowOff>
                  </to>
                </anchor>
              </controlPr>
            </control>
          </mc:Choice>
        </mc:AlternateContent>
        <mc:AlternateContent xmlns:mc="http://schemas.openxmlformats.org/markup-compatibility/2006">
          <mc:Choice Requires="x14">
            <control shapeId="2089" r:id="rId11" name="Check Box 41">
              <controlPr defaultSize="0" autoFill="0" autoLine="0" autoPict="0">
                <anchor moveWithCells="1" sizeWithCells="1">
                  <from>
                    <xdr:col>3</xdr:col>
                    <xdr:colOff>323850</xdr:colOff>
                    <xdr:row>47</xdr:row>
                    <xdr:rowOff>171450</xdr:rowOff>
                  </from>
                  <to>
                    <xdr:col>5</xdr:col>
                    <xdr:colOff>76200</xdr:colOff>
                    <xdr:row>49</xdr:row>
                    <xdr:rowOff>0</xdr:rowOff>
                  </to>
                </anchor>
              </controlPr>
            </control>
          </mc:Choice>
        </mc:AlternateContent>
        <mc:AlternateContent xmlns:mc="http://schemas.openxmlformats.org/markup-compatibility/2006">
          <mc:Choice Requires="x14">
            <control shapeId="2090" r:id="rId12" name="Check Box 42">
              <controlPr defaultSize="0" autoFill="0" autoLine="0" autoPict="0">
                <anchor moveWithCells="1" sizeWithCells="1">
                  <from>
                    <xdr:col>7</xdr:col>
                    <xdr:colOff>323850</xdr:colOff>
                    <xdr:row>47</xdr:row>
                    <xdr:rowOff>190500</xdr:rowOff>
                  </from>
                  <to>
                    <xdr:col>9</xdr:col>
                    <xdr:colOff>76200</xdr:colOff>
                    <xdr:row>49</xdr:row>
                    <xdr:rowOff>0</xdr:rowOff>
                  </to>
                </anchor>
              </controlPr>
            </control>
          </mc:Choice>
        </mc:AlternateContent>
        <mc:AlternateContent xmlns:mc="http://schemas.openxmlformats.org/markup-compatibility/2006">
          <mc:Choice Requires="x14">
            <control shapeId="2091" r:id="rId13" name="Check Box 43">
              <controlPr defaultSize="0" autoFill="0" autoLine="0" autoPict="0">
                <anchor moveWithCells="1" sizeWithCells="1">
                  <from>
                    <xdr:col>14</xdr:col>
                    <xdr:colOff>161925</xdr:colOff>
                    <xdr:row>46</xdr:row>
                    <xdr:rowOff>0</xdr:rowOff>
                  </from>
                  <to>
                    <xdr:col>15</xdr:col>
                    <xdr:colOff>76200</xdr:colOff>
                    <xdr:row>47</xdr:row>
                    <xdr:rowOff>28575</xdr:rowOff>
                  </to>
                </anchor>
              </controlPr>
            </control>
          </mc:Choice>
        </mc:AlternateContent>
        <mc:AlternateContent xmlns:mc="http://schemas.openxmlformats.org/markup-compatibility/2006">
          <mc:Choice Requires="x14">
            <control shapeId="2092" r:id="rId14" name="Check Box 44">
              <controlPr defaultSize="0" autoFill="0" autoLine="0" autoPict="0">
                <anchor moveWithCells="1" sizeWithCells="1">
                  <from>
                    <xdr:col>14</xdr:col>
                    <xdr:colOff>161925</xdr:colOff>
                    <xdr:row>46</xdr:row>
                    <xdr:rowOff>180975</xdr:rowOff>
                  </from>
                  <to>
                    <xdr:col>15</xdr:col>
                    <xdr:colOff>76200</xdr:colOff>
                    <xdr:row>48</xdr:row>
                    <xdr:rowOff>28575</xdr:rowOff>
                  </to>
                </anchor>
              </controlPr>
            </control>
          </mc:Choice>
        </mc:AlternateContent>
        <mc:AlternateContent xmlns:mc="http://schemas.openxmlformats.org/markup-compatibility/2006">
          <mc:Choice Requires="x14">
            <control shapeId="2093" r:id="rId15" name="Check Box 45">
              <controlPr defaultSize="0" autoFill="0" autoLine="0" autoPict="0">
                <anchor moveWithCells="1" sizeWithCells="1">
                  <from>
                    <xdr:col>10</xdr:col>
                    <xdr:colOff>323850</xdr:colOff>
                    <xdr:row>47</xdr:row>
                    <xdr:rowOff>190500</xdr:rowOff>
                  </from>
                  <to>
                    <xdr:col>12</xdr:col>
                    <xdr:colOff>76200</xdr:colOff>
                    <xdr:row>49</xdr:row>
                    <xdr:rowOff>0</xdr:rowOff>
                  </to>
                </anchor>
              </controlPr>
            </control>
          </mc:Choice>
        </mc:AlternateContent>
        <mc:AlternateContent xmlns:mc="http://schemas.openxmlformats.org/markup-compatibility/2006">
          <mc:Choice Requires="x14">
            <control shapeId="2120" r:id="rId16" name="Check Box 72">
              <controlPr defaultSize="0" autoFill="0" autoLine="0" autoPict="0">
                <anchor moveWithCells="1">
                  <from>
                    <xdr:col>6</xdr:col>
                    <xdr:colOff>47625</xdr:colOff>
                    <xdr:row>33</xdr:row>
                    <xdr:rowOff>0</xdr:rowOff>
                  </from>
                  <to>
                    <xdr:col>7</xdr:col>
                    <xdr:colOff>19050</xdr:colOff>
                    <xdr:row>34</xdr:row>
                    <xdr:rowOff>0</xdr:rowOff>
                  </to>
                </anchor>
              </controlPr>
            </control>
          </mc:Choice>
        </mc:AlternateContent>
        <mc:AlternateContent xmlns:mc="http://schemas.openxmlformats.org/markup-compatibility/2006">
          <mc:Choice Requires="x14">
            <control shapeId="2122" r:id="rId17" name="Check Box 74">
              <controlPr defaultSize="0" autoFill="0" autoLine="0" autoPict="0">
                <anchor moveWithCells="1">
                  <from>
                    <xdr:col>9</xdr:col>
                    <xdr:colOff>47625</xdr:colOff>
                    <xdr:row>33</xdr:row>
                    <xdr:rowOff>0</xdr:rowOff>
                  </from>
                  <to>
                    <xdr:col>9</xdr:col>
                    <xdr:colOff>333375</xdr:colOff>
                    <xdr:row>34</xdr:row>
                    <xdr:rowOff>0</xdr:rowOff>
                  </to>
                </anchor>
              </controlPr>
            </control>
          </mc:Choice>
        </mc:AlternateContent>
        <mc:AlternateContent xmlns:mc="http://schemas.openxmlformats.org/markup-compatibility/2006">
          <mc:Choice Requires="x14">
            <control shapeId="2123" r:id="rId18" name="Check Box 75">
              <controlPr defaultSize="0" autoFill="0" autoLine="0" autoPict="0">
                <anchor moveWithCells="1">
                  <from>
                    <xdr:col>12</xdr:col>
                    <xdr:colOff>47625</xdr:colOff>
                    <xdr:row>33</xdr:row>
                    <xdr:rowOff>0</xdr:rowOff>
                  </from>
                  <to>
                    <xdr:col>12</xdr:col>
                    <xdr:colOff>333375</xdr:colOff>
                    <xdr:row>34</xdr:row>
                    <xdr:rowOff>0</xdr:rowOff>
                  </to>
                </anchor>
              </controlPr>
            </control>
          </mc:Choice>
        </mc:AlternateContent>
        <mc:AlternateContent xmlns:mc="http://schemas.openxmlformats.org/markup-compatibility/2006">
          <mc:Choice Requires="x14">
            <control shapeId="2127" r:id="rId19" name="Check Box 79">
              <controlPr defaultSize="0" autoFill="0" autoLine="0" autoPict="0">
                <anchor moveWithCells="1">
                  <from>
                    <xdr:col>3</xdr:col>
                    <xdr:colOff>47625</xdr:colOff>
                    <xdr:row>37</xdr:row>
                    <xdr:rowOff>0</xdr:rowOff>
                  </from>
                  <to>
                    <xdr:col>4</xdr:col>
                    <xdr:colOff>0</xdr:colOff>
                    <xdr:row>38</xdr:row>
                    <xdr:rowOff>0</xdr:rowOff>
                  </to>
                </anchor>
              </controlPr>
            </control>
          </mc:Choice>
        </mc:AlternateContent>
        <mc:AlternateContent xmlns:mc="http://schemas.openxmlformats.org/markup-compatibility/2006">
          <mc:Choice Requires="x14">
            <control shapeId="2129" r:id="rId20" name="Check Box 81">
              <controlPr defaultSize="0" autoFill="0" autoLine="0" autoPict="0">
                <anchor moveWithCells="1">
                  <from>
                    <xdr:col>7</xdr:col>
                    <xdr:colOff>47625</xdr:colOff>
                    <xdr:row>37</xdr:row>
                    <xdr:rowOff>0</xdr:rowOff>
                  </from>
                  <to>
                    <xdr:col>7</xdr:col>
                    <xdr:colOff>333375</xdr:colOff>
                    <xdr:row>38</xdr:row>
                    <xdr:rowOff>0</xdr:rowOff>
                  </to>
                </anchor>
              </controlPr>
            </control>
          </mc:Choice>
        </mc:AlternateContent>
        <mc:AlternateContent xmlns:mc="http://schemas.openxmlformats.org/markup-compatibility/2006">
          <mc:Choice Requires="x14">
            <control shapeId="2131" r:id="rId21" name="Check Box 83">
              <controlPr defaultSize="0" autoFill="0" autoLine="0" autoPict="0">
                <anchor moveWithCells="1">
                  <from>
                    <xdr:col>12</xdr:col>
                    <xdr:colOff>47625</xdr:colOff>
                    <xdr:row>37</xdr:row>
                    <xdr:rowOff>0</xdr:rowOff>
                  </from>
                  <to>
                    <xdr:col>12</xdr:col>
                    <xdr:colOff>333375</xdr:colOff>
                    <xdr:row>38</xdr:row>
                    <xdr:rowOff>0</xdr:rowOff>
                  </to>
                </anchor>
              </controlPr>
            </control>
          </mc:Choice>
        </mc:AlternateContent>
        <mc:AlternateContent xmlns:mc="http://schemas.openxmlformats.org/markup-compatibility/2006">
          <mc:Choice Requires="x14">
            <control shapeId="2133" r:id="rId22" name="Check Box 85">
              <controlPr defaultSize="0" autoFill="0" autoLine="0" autoPict="0">
                <anchor moveWithCells="1">
                  <from>
                    <xdr:col>17</xdr:col>
                    <xdr:colOff>47625</xdr:colOff>
                    <xdr:row>37</xdr:row>
                    <xdr:rowOff>0</xdr:rowOff>
                  </from>
                  <to>
                    <xdr:col>18</xdr:col>
                    <xdr:colOff>66675</xdr:colOff>
                    <xdr:row>38</xdr:row>
                    <xdr:rowOff>0</xdr:rowOff>
                  </to>
                </anchor>
              </controlPr>
            </control>
          </mc:Choice>
        </mc:AlternateContent>
        <mc:AlternateContent xmlns:mc="http://schemas.openxmlformats.org/markup-compatibility/2006">
          <mc:Choice Requires="x14">
            <control shapeId="2135" r:id="rId23" name="Check Box 87">
              <controlPr defaultSize="0" autoFill="0" autoLine="0" autoPict="0">
                <anchor moveWithCells="1">
                  <from>
                    <xdr:col>3</xdr:col>
                    <xdr:colOff>47625</xdr:colOff>
                    <xdr:row>38</xdr:row>
                    <xdr:rowOff>0</xdr:rowOff>
                  </from>
                  <to>
                    <xdr:col>4</xdr:col>
                    <xdr:colOff>0</xdr:colOff>
                    <xdr:row>39</xdr:row>
                    <xdr:rowOff>0</xdr:rowOff>
                  </to>
                </anchor>
              </controlPr>
            </control>
          </mc:Choice>
        </mc:AlternateContent>
        <mc:AlternateContent xmlns:mc="http://schemas.openxmlformats.org/markup-compatibility/2006">
          <mc:Choice Requires="x14">
            <control shapeId="2136" r:id="rId24" name="Check Box 88">
              <controlPr defaultSize="0" autoFill="0" autoLine="0" autoPict="0">
                <anchor moveWithCells="1">
                  <from>
                    <xdr:col>6</xdr:col>
                    <xdr:colOff>47625</xdr:colOff>
                    <xdr:row>38</xdr:row>
                    <xdr:rowOff>0</xdr:rowOff>
                  </from>
                  <to>
                    <xdr:col>7</xdr:col>
                    <xdr:colOff>19050</xdr:colOff>
                    <xdr:row>39</xdr:row>
                    <xdr:rowOff>0</xdr:rowOff>
                  </to>
                </anchor>
              </controlPr>
            </control>
          </mc:Choice>
        </mc:AlternateContent>
        <mc:AlternateContent xmlns:mc="http://schemas.openxmlformats.org/markup-compatibility/2006">
          <mc:Choice Requires="x14">
            <control shapeId="2137" r:id="rId25" name="Check Box 89">
              <controlPr defaultSize="0" autoFill="0" autoLine="0" autoPict="0">
                <anchor moveWithCells="1">
                  <from>
                    <xdr:col>9</xdr:col>
                    <xdr:colOff>47625</xdr:colOff>
                    <xdr:row>38</xdr:row>
                    <xdr:rowOff>0</xdr:rowOff>
                  </from>
                  <to>
                    <xdr:col>9</xdr:col>
                    <xdr:colOff>333375</xdr:colOff>
                    <xdr:row>39</xdr:row>
                    <xdr:rowOff>0</xdr:rowOff>
                  </to>
                </anchor>
              </controlPr>
            </control>
          </mc:Choice>
        </mc:AlternateContent>
        <mc:AlternateContent xmlns:mc="http://schemas.openxmlformats.org/markup-compatibility/2006">
          <mc:Choice Requires="x14">
            <control shapeId="2138" r:id="rId26" name="Check Box 90">
              <controlPr defaultSize="0" autoFill="0" autoLine="0" autoPict="0">
                <anchor moveWithCells="1">
                  <from>
                    <xdr:col>18</xdr:col>
                    <xdr:colOff>47625</xdr:colOff>
                    <xdr:row>38</xdr:row>
                    <xdr:rowOff>0</xdr:rowOff>
                  </from>
                  <to>
                    <xdr:col>18</xdr:col>
                    <xdr:colOff>333375</xdr:colOff>
                    <xdr:row>39</xdr:row>
                    <xdr:rowOff>0</xdr:rowOff>
                  </to>
                </anchor>
              </controlPr>
            </control>
          </mc:Choice>
        </mc:AlternateContent>
        <mc:AlternateContent xmlns:mc="http://schemas.openxmlformats.org/markup-compatibility/2006">
          <mc:Choice Requires="x14">
            <control shapeId="2140" r:id="rId27" name="Option Button 92">
              <controlPr defaultSize="0" autoFill="0" autoLine="0" autoPict="0">
                <anchor moveWithCells="1">
                  <from>
                    <xdr:col>3</xdr:col>
                    <xdr:colOff>0</xdr:colOff>
                    <xdr:row>42</xdr:row>
                    <xdr:rowOff>0</xdr:rowOff>
                  </from>
                  <to>
                    <xdr:col>4</xdr:col>
                    <xdr:colOff>0</xdr:colOff>
                    <xdr:row>43</xdr:row>
                    <xdr:rowOff>28575</xdr:rowOff>
                  </to>
                </anchor>
              </controlPr>
            </control>
          </mc:Choice>
        </mc:AlternateContent>
        <mc:AlternateContent xmlns:mc="http://schemas.openxmlformats.org/markup-compatibility/2006">
          <mc:Choice Requires="x14">
            <control shapeId="2141" r:id="rId28" name="Option Button 93">
              <controlPr defaultSize="0" autoFill="0" autoLine="0" autoPict="0">
                <anchor moveWithCells="1">
                  <from>
                    <xdr:col>3</xdr:col>
                    <xdr:colOff>0</xdr:colOff>
                    <xdr:row>43</xdr:row>
                    <xdr:rowOff>0</xdr:rowOff>
                  </from>
                  <to>
                    <xdr:col>4</xdr:col>
                    <xdr:colOff>0</xdr:colOff>
                    <xdr:row>44</xdr:row>
                    <xdr:rowOff>28575</xdr:rowOff>
                  </to>
                </anchor>
              </controlPr>
            </control>
          </mc:Choice>
        </mc:AlternateContent>
        <mc:AlternateContent xmlns:mc="http://schemas.openxmlformats.org/markup-compatibility/2006">
          <mc:Choice Requires="x14">
            <control shapeId="2143" r:id="rId29" name="Option Button 95">
              <controlPr defaultSize="0" autoFill="0" autoLine="0" autoPict="0">
                <anchor moveWithCells="1">
                  <from>
                    <xdr:col>12</xdr:col>
                    <xdr:colOff>0</xdr:colOff>
                    <xdr:row>42</xdr:row>
                    <xdr:rowOff>0</xdr:rowOff>
                  </from>
                  <to>
                    <xdr:col>12</xdr:col>
                    <xdr:colOff>333375</xdr:colOff>
                    <xdr:row>43</xdr:row>
                    <xdr:rowOff>28575</xdr:rowOff>
                  </to>
                </anchor>
              </controlPr>
            </control>
          </mc:Choice>
        </mc:AlternateContent>
        <mc:AlternateContent xmlns:mc="http://schemas.openxmlformats.org/markup-compatibility/2006">
          <mc:Choice Requires="x14">
            <control shapeId="2164" r:id="rId30" name="Option Button 116">
              <controlPr defaultSize="0" autoFill="0" autoLine="0" autoPict="0">
                <anchor moveWithCells="1">
                  <from>
                    <xdr:col>21</xdr:col>
                    <xdr:colOff>0</xdr:colOff>
                    <xdr:row>26</xdr:row>
                    <xdr:rowOff>0</xdr:rowOff>
                  </from>
                  <to>
                    <xdr:col>22</xdr:col>
                    <xdr:colOff>123825</xdr:colOff>
                    <xdr:row>27</xdr:row>
                    <xdr:rowOff>0</xdr:rowOff>
                  </to>
                </anchor>
              </controlPr>
            </control>
          </mc:Choice>
        </mc:AlternateContent>
        <mc:AlternateContent xmlns:mc="http://schemas.openxmlformats.org/markup-compatibility/2006">
          <mc:Choice Requires="x14">
            <control shapeId="2165" r:id="rId31" name="Option Button 117">
              <controlPr defaultSize="0" autoFill="0" autoLine="0" autoPict="0">
                <anchor moveWithCells="1">
                  <from>
                    <xdr:col>23</xdr:col>
                    <xdr:colOff>0</xdr:colOff>
                    <xdr:row>26</xdr:row>
                    <xdr:rowOff>0</xdr:rowOff>
                  </from>
                  <to>
                    <xdr:col>24</xdr:col>
                    <xdr:colOff>123825</xdr:colOff>
                    <xdr:row>27</xdr:row>
                    <xdr:rowOff>0</xdr:rowOff>
                  </to>
                </anchor>
              </controlPr>
            </control>
          </mc:Choice>
        </mc:AlternateContent>
        <mc:AlternateContent xmlns:mc="http://schemas.openxmlformats.org/markup-compatibility/2006">
          <mc:Choice Requires="x14">
            <control shapeId="2166" r:id="rId32" name="Option Button 118">
              <controlPr defaultSize="0" autoFill="0" autoLine="0" autoPict="0">
                <anchor moveWithCells="1">
                  <from>
                    <xdr:col>6</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2167" r:id="rId33" name="Option Button 119">
              <controlPr defaultSize="0" autoFill="0" autoLine="0" autoPict="0">
                <anchor moveWithCells="1">
                  <from>
                    <xdr:col>8</xdr:col>
                    <xdr:colOff>0</xdr:colOff>
                    <xdr:row>40</xdr:row>
                    <xdr:rowOff>0</xdr:rowOff>
                  </from>
                  <to>
                    <xdr:col>9</xdr:col>
                    <xdr:colOff>152400</xdr:colOff>
                    <xdr:row>41</xdr:row>
                    <xdr:rowOff>0</xdr:rowOff>
                  </to>
                </anchor>
              </controlPr>
            </control>
          </mc:Choice>
        </mc:AlternateContent>
        <mc:AlternateContent xmlns:mc="http://schemas.openxmlformats.org/markup-compatibility/2006">
          <mc:Choice Requires="x14">
            <control shapeId="2168" r:id="rId34" name="Group Box 120">
              <controlPr defaultSize="0" autoFill="0" autoPict="0">
                <anchor moveWithCells="1">
                  <from>
                    <xdr:col>21</xdr:col>
                    <xdr:colOff>0</xdr:colOff>
                    <xdr:row>26</xdr:row>
                    <xdr:rowOff>0</xdr:rowOff>
                  </from>
                  <to>
                    <xdr:col>26</xdr:col>
                    <xdr:colOff>0</xdr:colOff>
                    <xdr:row>27</xdr:row>
                    <xdr:rowOff>0</xdr:rowOff>
                  </to>
                </anchor>
              </controlPr>
            </control>
          </mc:Choice>
        </mc:AlternateContent>
        <mc:AlternateContent xmlns:mc="http://schemas.openxmlformats.org/markup-compatibility/2006">
          <mc:Choice Requires="x14">
            <control shapeId="2169" r:id="rId35" name="Group Box 121">
              <controlPr defaultSize="0" autoFill="0" autoPict="0">
                <anchor mov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2171" r:id="rId36" name="Option Button 123">
              <controlPr defaultSize="0" autoFill="0" autoLine="0" autoPict="0">
                <anchor moveWithCells="1">
                  <from>
                    <xdr:col>3</xdr:col>
                    <xdr:colOff>133350</xdr:colOff>
                    <xdr:row>51</xdr:row>
                    <xdr:rowOff>0</xdr:rowOff>
                  </from>
                  <to>
                    <xdr:col>4</xdr:col>
                    <xdr:colOff>133350</xdr:colOff>
                    <xdr:row>52</xdr:row>
                    <xdr:rowOff>0</xdr:rowOff>
                  </to>
                </anchor>
              </controlPr>
            </control>
          </mc:Choice>
        </mc:AlternateContent>
        <mc:AlternateContent xmlns:mc="http://schemas.openxmlformats.org/markup-compatibility/2006">
          <mc:Choice Requires="x14">
            <control shapeId="2172" r:id="rId37" name="Option Button 124">
              <controlPr defaultSize="0" autoFill="0" autoLine="0" autoPict="0">
                <anchor moveWithCells="1">
                  <from>
                    <xdr:col>6</xdr:col>
                    <xdr:colOff>114300</xdr:colOff>
                    <xdr:row>51</xdr:row>
                    <xdr:rowOff>0</xdr:rowOff>
                  </from>
                  <to>
                    <xdr:col>7</xdr:col>
                    <xdr:colOff>133350</xdr:colOff>
                    <xdr:row>52</xdr:row>
                    <xdr:rowOff>0</xdr:rowOff>
                  </to>
                </anchor>
              </controlPr>
            </control>
          </mc:Choice>
        </mc:AlternateContent>
        <mc:AlternateContent xmlns:mc="http://schemas.openxmlformats.org/markup-compatibility/2006">
          <mc:Choice Requires="x14">
            <control shapeId="2173" r:id="rId38" name="Option Button 125">
              <controlPr defaultSize="0" autoFill="0" autoLine="0" autoPict="0">
                <anchor moveWithCells="1">
                  <from>
                    <xdr:col>9</xdr:col>
                    <xdr:colOff>161925</xdr:colOff>
                    <xdr:row>51</xdr:row>
                    <xdr:rowOff>0</xdr:rowOff>
                  </from>
                  <to>
                    <xdr:col>10</xdr:col>
                    <xdr:colOff>142875</xdr:colOff>
                    <xdr:row>52</xdr:row>
                    <xdr:rowOff>0</xdr:rowOff>
                  </to>
                </anchor>
              </controlPr>
            </control>
          </mc:Choice>
        </mc:AlternateContent>
        <mc:AlternateContent xmlns:mc="http://schemas.openxmlformats.org/markup-compatibility/2006">
          <mc:Choice Requires="x14">
            <control shapeId="2174" r:id="rId39" name="Option Button 126">
              <controlPr defaultSize="0" autoFill="0" autoLine="0" autoPict="0">
                <anchor moveWithCells="1">
                  <from>
                    <xdr:col>12</xdr:col>
                    <xdr:colOff>180975</xdr:colOff>
                    <xdr:row>51</xdr:row>
                    <xdr:rowOff>0</xdr:rowOff>
                  </from>
                  <to>
                    <xdr:col>14</xdr:col>
                    <xdr:colOff>0</xdr:colOff>
                    <xdr:row>52</xdr:row>
                    <xdr:rowOff>0</xdr:rowOff>
                  </to>
                </anchor>
              </controlPr>
            </control>
          </mc:Choice>
        </mc:AlternateContent>
        <mc:AlternateContent xmlns:mc="http://schemas.openxmlformats.org/markup-compatibility/2006">
          <mc:Choice Requires="x14">
            <control shapeId="2175" r:id="rId40" name="Option Button 127">
              <controlPr defaultSize="0" autoFill="0" autoLine="0" autoPict="0">
                <anchor moveWithCells="1">
                  <from>
                    <xdr:col>16</xdr:col>
                    <xdr:colOff>209550</xdr:colOff>
                    <xdr:row>51</xdr:row>
                    <xdr:rowOff>0</xdr:rowOff>
                  </from>
                  <to>
                    <xdr:col>17</xdr:col>
                    <xdr:colOff>142875</xdr:colOff>
                    <xdr:row>52</xdr:row>
                    <xdr:rowOff>0</xdr:rowOff>
                  </to>
                </anchor>
              </controlPr>
            </control>
          </mc:Choice>
        </mc:AlternateContent>
        <mc:AlternateContent xmlns:mc="http://schemas.openxmlformats.org/markup-compatibility/2006">
          <mc:Choice Requires="x14">
            <control shapeId="2176" r:id="rId41" name="Option Button 128">
              <controlPr defaultSize="0" autoFill="0" autoLine="0" autoPict="0">
                <anchor moveWithCells="1">
                  <from>
                    <xdr:col>18</xdr:col>
                    <xdr:colOff>161925</xdr:colOff>
                    <xdr:row>51</xdr:row>
                    <xdr:rowOff>0</xdr:rowOff>
                  </from>
                  <to>
                    <xdr:col>19</xdr:col>
                    <xdr:colOff>142875</xdr:colOff>
                    <xdr:row>52</xdr:row>
                    <xdr:rowOff>0</xdr:rowOff>
                  </to>
                </anchor>
              </controlPr>
            </control>
          </mc:Choice>
        </mc:AlternateContent>
        <mc:AlternateContent xmlns:mc="http://schemas.openxmlformats.org/markup-compatibility/2006">
          <mc:Choice Requires="x14">
            <control shapeId="2177" r:id="rId42" name="Group Box 129">
              <controlPr defaultSize="0" autoFill="0" autoPict="0">
                <anchor moveWithCells="1">
                  <from>
                    <xdr:col>3</xdr:col>
                    <xdr:colOff>0</xdr:colOff>
                    <xdr:row>51</xdr:row>
                    <xdr:rowOff>0</xdr:rowOff>
                  </from>
                  <to>
                    <xdr:col>25</xdr:col>
                    <xdr:colOff>142875</xdr:colOff>
                    <xdr:row>52</xdr:row>
                    <xdr:rowOff>0</xdr:rowOff>
                  </to>
                </anchor>
              </controlPr>
            </control>
          </mc:Choice>
        </mc:AlternateContent>
        <mc:AlternateContent xmlns:mc="http://schemas.openxmlformats.org/markup-compatibility/2006">
          <mc:Choice Requires="x14">
            <control shapeId="2081" r:id="rId43" name="Group Box 33">
              <controlPr defaultSize="0" autoFill="0" autoPict="0">
                <anchor moveWithCells="1">
                  <from>
                    <xdr:col>2</xdr:col>
                    <xdr:colOff>333375</xdr:colOff>
                    <xdr:row>41</xdr:row>
                    <xdr:rowOff>180975</xdr:rowOff>
                  </from>
                  <to>
                    <xdr:col>15</xdr:col>
                    <xdr:colOff>219075</xdr:colOff>
                    <xdr:row>44</xdr:row>
                    <xdr:rowOff>38100</xdr:rowOff>
                  </to>
                </anchor>
              </controlPr>
            </control>
          </mc:Choice>
        </mc:AlternateContent>
        <mc:AlternateContent xmlns:mc="http://schemas.openxmlformats.org/markup-compatibility/2006">
          <mc:Choice Requires="x14">
            <control shapeId="2170" r:id="rId44" name="Group Box 122">
              <controlPr defaultSize="0" autoFill="0" autoPict="0">
                <anchor moveWithCells="1">
                  <from>
                    <xdr:col>3</xdr:col>
                    <xdr:colOff>0</xdr:colOff>
                    <xdr:row>42</xdr:row>
                    <xdr:rowOff>0</xdr:rowOff>
                  </from>
                  <to>
                    <xdr:col>25</xdr:col>
                    <xdr:colOff>142875</xdr:colOff>
                    <xdr:row>44</xdr:row>
                    <xdr:rowOff>0</xdr:rowOff>
                  </to>
                </anchor>
              </controlPr>
            </control>
          </mc:Choice>
        </mc:AlternateContent>
        <mc:AlternateContent xmlns:mc="http://schemas.openxmlformats.org/markup-compatibility/2006">
          <mc:Choice Requires="x14">
            <control shapeId="2181" r:id="rId45" name="Group Box 133">
              <controlPr defaultSize="0" autoFill="0" autoPict="0">
                <anchor moveWithCells="1">
                  <from>
                    <xdr:col>3</xdr:col>
                    <xdr:colOff>0</xdr:colOff>
                    <xdr:row>28</xdr:row>
                    <xdr:rowOff>0</xdr:rowOff>
                  </from>
                  <to>
                    <xdr:col>10</xdr:col>
                    <xdr:colOff>0</xdr:colOff>
                    <xdr:row>33</xdr:row>
                    <xdr:rowOff>0</xdr:rowOff>
                  </to>
                </anchor>
              </controlPr>
            </control>
          </mc:Choice>
        </mc:AlternateContent>
        <mc:AlternateContent xmlns:mc="http://schemas.openxmlformats.org/markup-compatibility/2006">
          <mc:Choice Requires="x14">
            <control shapeId="2196" r:id="rId46" name="Option Button 148">
              <controlPr defaultSize="0" autoFill="0" autoLine="0" autoPict="0">
                <anchor moveWithCells="1">
                  <from>
                    <xdr:col>3</xdr:col>
                    <xdr:colOff>95250</xdr:colOff>
                    <xdr:row>28</xdr:row>
                    <xdr:rowOff>0</xdr:rowOff>
                  </from>
                  <to>
                    <xdr:col>4</xdr:col>
                    <xdr:colOff>95250</xdr:colOff>
                    <xdr:row>29</xdr:row>
                    <xdr:rowOff>0</xdr:rowOff>
                  </to>
                </anchor>
              </controlPr>
            </control>
          </mc:Choice>
        </mc:AlternateContent>
        <mc:AlternateContent xmlns:mc="http://schemas.openxmlformats.org/markup-compatibility/2006">
          <mc:Choice Requires="x14">
            <control shapeId="2197" r:id="rId47" name="Option Button 149">
              <controlPr defaultSize="0" autoFill="0" autoLine="0" autoPict="0">
                <anchor moveWithCells="1">
                  <from>
                    <xdr:col>3</xdr:col>
                    <xdr:colOff>266700</xdr:colOff>
                    <xdr:row>29</xdr:row>
                    <xdr:rowOff>0</xdr:rowOff>
                  </from>
                  <to>
                    <xdr:col>5</xdr:col>
                    <xdr:colOff>104775</xdr:colOff>
                    <xdr:row>30</xdr:row>
                    <xdr:rowOff>0</xdr:rowOff>
                  </to>
                </anchor>
              </controlPr>
            </control>
          </mc:Choice>
        </mc:AlternateContent>
        <mc:AlternateContent xmlns:mc="http://schemas.openxmlformats.org/markup-compatibility/2006">
          <mc:Choice Requires="x14">
            <control shapeId="2198" r:id="rId48" name="Option Button 150">
              <controlPr defaultSize="0" autoFill="0" autoLine="0" autoPict="0">
                <anchor moveWithCells="1">
                  <from>
                    <xdr:col>3</xdr:col>
                    <xdr:colOff>266700</xdr:colOff>
                    <xdr:row>30</xdr:row>
                    <xdr:rowOff>0</xdr:rowOff>
                  </from>
                  <to>
                    <xdr:col>5</xdr:col>
                    <xdr:colOff>104775</xdr:colOff>
                    <xdr:row>31</xdr:row>
                    <xdr:rowOff>0</xdr:rowOff>
                  </to>
                </anchor>
              </controlPr>
            </control>
          </mc:Choice>
        </mc:AlternateContent>
        <mc:AlternateContent xmlns:mc="http://schemas.openxmlformats.org/markup-compatibility/2006">
          <mc:Choice Requires="x14">
            <control shapeId="2199" r:id="rId49" name="Option Button 151">
              <controlPr defaultSize="0" autoFill="0" autoLine="0" autoPict="0">
                <anchor moveWithCells="1">
                  <from>
                    <xdr:col>3</xdr:col>
                    <xdr:colOff>266700</xdr:colOff>
                    <xdr:row>31</xdr:row>
                    <xdr:rowOff>0</xdr:rowOff>
                  </from>
                  <to>
                    <xdr:col>5</xdr:col>
                    <xdr:colOff>104775</xdr:colOff>
                    <xdr:row>32</xdr:row>
                    <xdr:rowOff>0</xdr:rowOff>
                  </to>
                </anchor>
              </controlPr>
            </control>
          </mc:Choice>
        </mc:AlternateContent>
        <mc:AlternateContent xmlns:mc="http://schemas.openxmlformats.org/markup-compatibility/2006">
          <mc:Choice Requires="x14">
            <control shapeId="2200" r:id="rId50" name="Option Button 152">
              <controlPr defaultSize="0" autoFill="0" autoLine="0" autoPict="0">
                <anchor moveWithCells="1">
                  <from>
                    <xdr:col>3</xdr:col>
                    <xdr:colOff>266700</xdr:colOff>
                    <xdr:row>32</xdr:row>
                    <xdr:rowOff>0</xdr:rowOff>
                  </from>
                  <to>
                    <xdr:col>5</xdr:col>
                    <xdr:colOff>104775</xdr:colOff>
                    <xdr:row>33</xdr:row>
                    <xdr:rowOff>0</xdr:rowOff>
                  </to>
                </anchor>
              </controlPr>
            </control>
          </mc:Choice>
        </mc:AlternateContent>
        <mc:AlternateContent xmlns:mc="http://schemas.openxmlformats.org/markup-compatibility/2006">
          <mc:Choice Requires="x14">
            <control shapeId="2233" r:id="rId51" name="Option Button 185">
              <controlPr defaultSize="0" autoFill="0" autoLine="0" autoPict="0">
                <anchor moveWithCells="1">
                  <from>
                    <xdr:col>10</xdr:col>
                    <xdr:colOff>161925</xdr:colOff>
                    <xdr:row>15</xdr:row>
                    <xdr:rowOff>190500</xdr:rowOff>
                  </from>
                  <to>
                    <xdr:col>12</xdr:col>
                    <xdr:colOff>0</xdr:colOff>
                    <xdr:row>17</xdr:row>
                    <xdr:rowOff>38100</xdr:rowOff>
                  </to>
                </anchor>
              </controlPr>
            </control>
          </mc:Choice>
        </mc:AlternateContent>
        <mc:AlternateContent xmlns:mc="http://schemas.openxmlformats.org/markup-compatibility/2006">
          <mc:Choice Requires="x14">
            <control shapeId="2234" r:id="rId52" name="Option Button 186">
              <controlPr defaultSize="0" autoFill="0" autoLine="0" autoPict="0">
                <anchor moveWithCells="1">
                  <from>
                    <xdr:col>13</xdr:col>
                    <xdr:colOff>57150</xdr:colOff>
                    <xdr:row>15</xdr:row>
                    <xdr:rowOff>200025</xdr:rowOff>
                  </from>
                  <to>
                    <xdr:col>14</xdr:col>
                    <xdr:colOff>266700</xdr:colOff>
                    <xdr:row>17</xdr:row>
                    <xdr:rowOff>38100</xdr:rowOff>
                  </to>
                </anchor>
              </controlPr>
            </control>
          </mc:Choice>
        </mc:AlternateContent>
        <mc:AlternateContent xmlns:mc="http://schemas.openxmlformats.org/markup-compatibility/2006">
          <mc:Choice Requires="x14">
            <control shapeId="2236" r:id="rId53" name="Group Box 188">
              <controlPr locked="0" defaultSize="0" autoFill="0" autoPict="0" macro="[0]!グループ188_Click">
                <anchor moveWithCells="1">
                  <from>
                    <xdr:col>10</xdr:col>
                    <xdr:colOff>123825</xdr:colOff>
                    <xdr:row>16</xdr:row>
                    <xdr:rowOff>0</xdr:rowOff>
                  </from>
                  <to>
                    <xdr:col>16</xdr:col>
                    <xdr:colOff>0</xdr:colOff>
                    <xdr:row>17</xdr:row>
                    <xdr:rowOff>85725</xdr:rowOff>
                  </to>
                </anchor>
              </controlPr>
            </control>
          </mc:Choice>
        </mc:AlternateContent>
        <mc:AlternateContent xmlns:mc="http://schemas.openxmlformats.org/markup-compatibility/2006">
          <mc:Choice Requires="x14">
            <control shapeId="2237" r:id="rId54" name="Option Button 189">
              <controlPr defaultSize="0" autoFill="0" autoLine="0" autoPict="0">
                <anchor moveWithCells="1">
                  <from>
                    <xdr:col>19</xdr:col>
                    <xdr:colOff>495300</xdr:colOff>
                    <xdr:row>15</xdr:row>
                    <xdr:rowOff>180975</xdr:rowOff>
                  </from>
                  <to>
                    <xdr:col>21</xdr:col>
                    <xdr:colOff>0</xdr:colOff>
                    <xdr:row>17</xdr:row>
                    <xdr:rowOff>28575</xdr:rowOff>
                  </to>
                </anchor>
              </controlPr>
            </control>
          </mc:Choice>
        </mc:AlternateContent>
        <mc:AlternateContent xmlns:mc="http://schemas.openxmlformats.org/markup-compatibility/2006">
          <mc:Choice Requires="x14">
            <control shapeId="2238" r:id="rId55" name="Option Button 190">
              <controlPr defaultSize="0" autoFill="0" autoLine="0" autoPict="0">
                <anchor moveWithCells="1">
                  <from>
                    <xdr:col>22</xdr:col>
                    <xdr:colOff>161925</xdr:colOff>
                    <xdr:row>15</xdr:row>
                    <xdr:rowOff>190500</xdr:rowOff>
                  </from>
                  <to>
                    <xdr:col>23</xdr:col>
                    <xdr:colOff>142875</xdr:colOff>
                    <xdr:row>17</xdr:row>
                    <xdr:rowOff>38100</xdr:rowOff>
                  </to>
                </anchor>
              </controlPr>
            </control>
          </mc:Choice>
        </mc:AlternateContent>
        <mc:AlternateContent xmlns:mc="http://schemas.openxmlformats.org/markup-compatibility/2006">
          <mc:Choice Requires="x14">
            <control shapeId="2239" r:id="rId56" name="Group Box 191">
              <controlPr defaultSize="0" autoFill="0" autoPict="0">
                <anchor moveWithCells="1">
                  <from>
                    <xdr:col>19</xdr:col>
                    <xdr:colOff>409575</xdr:colOff>
                    <xdr:row>15</xdr:row>
                    <xdr:rowOff>180975</xdr:rowOff>
                  </from>
                  <to>
                    <xdr:col>25</xdr:col>
                    <xdr:colOff>95250</xdr:colOff>
                    <xdr:row>17</xdr:row>
                    <xdr:rowOff>76200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7" id="{E30F8B04-78CB-4DDF-B662-7F9E74DCBE5F}">
            <xm:f>AND($W$28="",'※市町村使用シート（入力不要）'!$AE$5=1)</xm:f>
            <x14:dxf>
              <fill>
                <patternFill>
                  <bgColor rgb="FFFF8585"/>
                </patternFill>
              </fill>
            </x14:dxf>
          </x14:cfRule>
          <xm:sqref>W28:X28</xm:sqref>
        </x14:conditionalFormatting>
        <x14:conditionalFormatting xmlns:xm="http://schemas.microsoft.com/office/excel/2006/main">
          <x14:cfRule type="expression" priority="41" id="{EB90827F-B92B-4778-BF3C-A570247BE02E}">
            <xm:f>AND('※市町村使用シート（入力不要）'!$AN$5=TRUE,$G$35="")</xm:f>
            <x14:dxf>
              <fill>
                <patternFill>
                  <bgColor rgb="FFFF8585"/>
                </patternFill>
              </fill>
            </x14:dxf>
          </x14:cfRule>
          <xm:sqref>G35:Z35</xm:sqref>
        </x14:conditionalFormatting>
        <x14:conditionalFormatting xmlns:xm="http://schemas.microsoft.com/office/excel/2006/main">
          <x14:cfRule type="expression" priority="34" id="{3BE6B1F1-92A6-4538-929F-0943CDC29A48}">
            <xm:f>AND('※市町村使用シート（入力不要）'!$BD$5=TRUE,$V$39="")</xm:f>
            <x14:dxf>
              <fill>
                <patternFill>
                  <bgColor rgb="FFFF8585"/>
                </patternFill>
              </fill>
            </x14:dxf>
          </x14:cfRule>
          <xm:sqref>V39:W39</xm:sqref>
        </x14:conditionalFormatting>
        <x14:conditionalFormatting xmlns:xm="http://schemas.microsoft.com/office/excel/2006/main">
          <x14:cfRule type="expression" priority="33" id="{EF15B7EA-88F3-441D-8166-63028D3E86F5}">
            <xm:f>AND('※市町村使用シート（入力不要）'!$BB$5=TRUE,$Q$39="")</xm:f>
            <x14:dxf>
              <fill>
                <patternFill>
                  <bgColor rgb="FFFF8585"/>
                </patternFill>
              </fill>
            </x14:dxf>
          </x14:cfRule>
          <xm:sqref>Q39</xm:sqref>
        </x14:conditionalFormatting>
        <x14:conditionalFormatting xmlns:xm="http://schemas.microsoft.com/office/excel/2006/main">
          <x14:cfRule type="expression" priority="29" id="{F483A2E4-9329-4A8A-B2A6-F7324348B39F}">
            <xm:f>'※市町村使用シート（入力不要）'!$AN$5=TRUE</xm:f>
            <x14:dxf>
              <fill>
                <patternFill>
                  <bgColor rgb="FFFFFF99"/>
                </patternFill>
              </fill>
            </x14:dxf>
          </x14:cfRule>
          <x14:cfRule type="expression" priority="30" id="{0B55F187-C645-4363-B467-711CDBDC5FDA}">
            <xm:f>'※市町村使用シート（入力不要）'!$AM$5=TRUE</xm:f>
            <x14:dxf>
              <fill>
                <patternFill>
                  <bgColor rgb="FFFFFF99"/>
                </patternFill>
              </fill>
            </x14:dxf>
          </x14:cfRule>
          <x14:cfRule type="expression" priority="31" id="{7E574A50-2B84-4F50-9F25-E77DCE009020}">
            <xm:f>'※市町村使用シート（入力不要）'!$AL$5=TRUE</xm:f>
            <x14:dxf>
              <fill>
                <patternFill>
                  <bgColor rgb="FFFFFF99"/>
                </patternFill>
              </fill>
            </x14:dxf>
          </x14:cfRule>
          <x14:cfRule type="expression" priority="32" id="{57C7A9A2-8136-4577-BD4B-BB97DC5E958E}">
            <xm:f>'※市町村使用シート（入力不要）'!$AK$5=TRUE</xm:f>
            <x14:dxf>
              <fill>
                <patternFill>
                  <bgColor rgb="FFFFFF99"/>
                </patternFill>
              </fill>
            </x14:dxf>
          </x14:cfRule>
          <xm:sqref>D34:Z34</xm:sqref>
        </x14:conditionalFormatting>
        <x14:conditionalFormatting xmlns:xm="http://schemas.microsoft.com/office/excel/2006/main">
          <x14:cfRule type="expression" priority="25" id="{27069D08-00FB-47C9-8B99-E3DE9DA020FF}">
            <xm:f>'※市町村使用シート（入力不要）'!$AY$5=TRUE</xm:f>
            <x14:dxf>
              <fill>
                <patternFill>
                  <bgColor rgb="FFFFFF99"/>
                </patternFill>
              </fill>
            </x14:dxf>
          </x14:cfRule>
          <x14:cfRule type="expression" priority="26" id="{C3E64939-EFB9-47BC-BC20-70E10485C03C}">
            <xm:f>'※市町村使用シート（入力不要）'!$AX$5=TRUE</xm:f>
            <x14:dxf>
              <fill>
                <patternFill>
                  <bgColor rgb="FFFFFF99"/>
                </patternFill>
              </fill>
            </x14:dxf>
          </x14:cfRule>
          <x14:cfRule type="expression" priority="27" id="{54DBCDAF-6CFF-4749-995B-4E8BAAA72AF2}">
            <xm:f>'※市町村使用シート（入力不要）'!$AW$5=TRUE</xm:f>
            <x14:dxf>
              <fill>
                <patternFill>
                  <bgColor rgb="FFFFFF99"/>
                </patternFill>
              </fill>
            </x14:dxf>
          </x14:cfRule>
          <x14:cfRule type="expression" priority="28" id="{C9308AA9-2C40-41B5-9CCE-AC92173B4F86}">
            <xm:f>'※市町村使用シート（入力不要）'!$AV$5=TRUE</xm:f>
            <x14:dxf>
              <fill>
                <patternFill>
                  <bgColor rgb="FFFFFF99"/>
                </patternFill>
              </fill>
            </x14:dxf>
          </x14:cfRule>
          <xm:sqref>D38:Z38</xm:sqref>
        </x14:conditionalFormatting>
        <x14:conditionalFormatting xmlns:xm="http://schemas.microsoft.com/office/excel/2006/main">
          <x14:cfRule type="expression" priority="24" id="{4A6A037C-08A3-4E5F-9C88-F3F8034F1460}">
            <xm:f>AND('※市町村使用シート（入力不要）'!$BH$5=1,$L$41="")</xm:f>
            <x14:dxf>
              <fill>
                <patternFill>
                  <bgColor rgb="FFFF8585"/>
                </patternFill>
              </fill>
            </x14:dxf>
          </x14:cfRule>
          <xm:sqref>L41:M41</xm:sqref>
        </x14:conditionalFormatting>
        <x14:conditionalFormatting xmlns:xm="http://schemas.microsoft.com/office/excel/2006/main">
          <x14:cfRule type="expression" priority="22" id="{E06D550D-EE27-4AB7-B8AC-123EB5EC3EDB}">
            <xm:f>AND('※市町村使用シート（入力不要）'!$BK$5=1,$G$43="")</xm:f>
            <x14:dxf>
              <fill>
                <patternFill>
                  <bgColor rgb="FFFF8585"/>
                </patternFill>
              </fill>
            </x14:dxf>
          </x14:cfRule>
          <xm:sqref>G43:J43</xm:sqref>
        </x14:conditionalFormatting>
        <x14:conditionalFormatting xmlns:xm="http://schemas.microsoft.com/office/excel/2006/main">
          <x14:cfRule type="expression" priority="21" id="{72D0172A-080E-4F54-B3AD-351B26921BC6}">
            <xm:f>AND('※市町村使用シート（入力不要）'!$BK$5=3,$P$43="")</xm:f>
            <x14:dxf>
              <fill>
                <patternFill>
                  <bgColor rgb="FFFF8585"/>
                </patternFill>
              </fill>
            </x14:dxf>
          </x14:cfRule>
          <xm:sqref>P43:S43</xm:sqref>
        </x14:conditionalFormatting>
        <x14:conditionalFormatting xmlns:xm="http://schemas.microsoft.com/office/excel/2006/main">
          <x14:cfRule type="expression" priority="20" id="{D3DE0684-8335-461C-903E-E9AE0C88E68B}">
            <xm:f>AND('※市町村使用シート（入力不要）'!$BK$5=2,$G$44="")</xm:f>
            <x14:dxf>
              <fill>
                <patternFill>
                  <bgColor rgb="FFFF8585"/>
                </patternFill>
              </fill>
            </x14:dxf>
          </x14:cfRule>
          <xm:sqref>G44:J44</xm:sqref>
        </x14:conditionalFormatting>
        <x14:conditionalFormatting xmlns:xm="http://schemas.microsoft.com/office/excel/2006/main">
          <x14:cfRule type="expression" priority="17" id="{DB916CCA-2D39-4140-A985-2A65ADC277EC}">
            <xm:f>AND('※市町村使用シート（入力不要）'!$CD$5=6,$U$52="")</xm:f>
            <x14:dxf>
              <fill>
                <patternFill>
                  <bgColor rgb="FFFF8585"/>
                </patternFill>
              </fill>
            </x14:dxf>
          </x14:cfRule>
          <xm:sqref>U52:Y52</xm:sqref>
        </x14:conditionalFormatting>
        <x14:conditionalFormatting xmlns:xm="http://schemas.microsoft.com/office/excel/2006/main">
          <x14:cfRule type="expression" priority="7" id="{02C5620B-EAC8-4235-9F97-76C8CE11C9E4}">
            <xm:f>AND('※市町村使用シート（入力不要）'!$AG$5=5,$Q$33="")</xm:f>
            <x14:dxf>
              <fill>
                <patternFill patternType="solid">
                  <bgColor rgb="FFFF7C80"/>
                </patternFill>
              </fill>
            </x14:dxf>
          </x14:cfRule>
          <xm:sqref>Q33:S33</xm:sqref>
        </x14:conditionalFormatting>
        <x14:conditionalFormatting xmlns:xm="http://schemas.microsoft.com/office/excel/2006/main">
          <x14:cfRule type="expression" priority="6" id="{F1EFE3FC-B895-4390-95A8-E96AFC4F2EE2}">
            <xm:f>AND('※市町村使用シート（入力不要）'!$AG$5=5,$U$33="")</xm:f>
            <x14:dxf>
              <fill>
                <patternFill>
                  <bgColor rgb="FFFF7C80"/>
                </patternFill>
              </fill>
            </x14:dxf>
          </x14:cfRule>
          <xm:sqref>U33:W33</xm:sqref>
        </x14:conditionalFormatting>
        <x14:conditionalFormatting xmlns:xm="http://schemas.microsoft.com/office/excel/2006/main">
          <x14:cfRule type="expression" priority="2" id="{5A5F5ACB-FAB5-480E-B4D1-CDDFF459280D}">
            <xm:f>AND($W$28="",'※市町村使用シート（入力不要）'!$M$5=2)</xm:f>
            <x14:dxf>
              <fill>
                <patternFill>
                  <bgColor rgb="FFFF7C80"/>
                </patternFill>
              </fill>
            </x14:dxf>
          </x14:cfRule>
          <xm:sqref>Q17:Z17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pageSetUpPr fitToPage="1"/>
  </sheetPr>
  <dimension ref="B1:AC27"/>
  <sheetViews>
    <sheetView showGridLines="0" view="pageBreakPreview" zoomScaleNormal="100" zoomScaleSheetLayoutView="100" workbookViewId="0">
      <selection activeCell="AD15" sqref="AD15"/>
    </sheetView>
  </sheetViews>
  <sheetFormatPr defaultRowHeight="13.5"/>
  <cols>
    <col min="1" max="1" width="1.875" style="58" customWidth="1"/>
    <col min="2" max="2" width="10.625" style="58" customWidth="1"/>
    <col min="3" max="3" width="5.375" style="58" customWidth="1"/>
    <col min="4" max="4" width="4.375" style="58" customWidth="1"/>
    <col min="5" max="5" width="2.125" style="58" customWidth="1"/>
    <col min="6" max="6" width="4.625" style="58" customWidth="1"/>
    <col min="7" max="7" width="4.125" style="58" customWidth="1"/>
    <col min="8" max="8" width="4.625" style="58" customWidth="1"/>
    <col min="9" max="9" width="2.125" style="58" customWidth="1"/>
    <col min="10" max="11" width="4.625" style="58" customWidth="1"/>
    <col min="12" max="12" width="2.125" style="58" customWidth="1"/>
    <col min="13" max="13" width="4.625" style="58" customWidth="1"/>
    <col min="14" max="14" width="2.125" style="58" customWidth="1"/>
    <col min="15" max="15" width="4.625" style="58" customWidth="1"/>
    <col min="16" max="16" width="2.25" style="58" customWidth="1"/>
    <col min="17" max="17" width="5.25" style="58" customWidth="1"/>
    <col min="18" max="18" width="3.5" style="58" customWidth="1"/>
    <col min="19" max="19" width="4.625" style="58" customWidth="1"/>
    <col min="20" max="20" width="6.5" style="58" customWidth="1"/>
    <col min="21" max="21" width="4.875" style="58" customWidth="1"/>
    <col min="22" max="22" width="2.375" style="58" customWidth="1"/>
    <col min="23" max="23" width="5" style="58" customWidth="1"/>
    <col min="24" max="24" width="2.375" style="58" customWidth="1"/>
    <col min="25" max="25" width="4.625" style="58" customWidth="1"/>
    <col min="26" max="26" width="3.25" style="58" customWidth="1"/>
    <col min="27" max="27" width="1.75" style="58" customWidth="1"/>
    <col min="28" max="28" width="9" style="58"/>
    <col min="29" max="29" width="0" style="58" hidden="1" customWidth="1"/>
    <col min="30" max="16384" width="9" style="58"/>
  </cols>
  <sheetData>
    <row r="1" spans="2:29" s="62" customFormat="1" ht="24" customHeight="1">
      <c r="B1" s="437" t="s">
        <v>234</v>
      </c>
      <c r="C1" s="437"/>
      <c r="D1" s="437"/>
      <c r="E1" s="437"/>
      <c r="F1" s="437"/>
      <c r="G1" s="437"/>
      <c r="H1" s="437"/>
      <c r="I1" s="437"/>
      <c r="J1" s="437"/>
      <c r="K1" s="437"/>
      <c r="L1" s="437"/>
      <c r="M1" s="437"/>
      <c r="N1" s="437"/>
      <c r="O1" s="437"/>
      <c r="P1" s="437"/>
      <c r="Q1" s="437"/>
      <c r="R1" s="437"/>
      <c r="S1" s="437"/>
      <c r="T1" s="437"/>
      <c r="U1" s="437"/>
      <c r="V1" s="437"/>
      <c r="W1" s="437"/>
      <c r="X1" s="437"/>
      <c r="Y1" s="437"/>
      <c r="Z1" s="437"/>
    </row>
    <row r="2" spans="2:29" s="62" customFormat="1" ht="21" customHeight="1">
      <c r="B2" s="73"/>
      <c r="C2" s="73"/>
      <c r="D2" s="79"/>
      <c r="E2" s="71"/>
      <c r="F2" s="78"/>
      <c r="G2" s="71"/>
      <c r="H2" s="71"/>
      <c r="I2" s="71"/>
      <c r="J2" s="71"/>
      <c r="K2" s="71"/>
      <c r="L2" s="71"/>
      <c r="M2" s="77"/>
      <c r="N2" s="77"/>
      <c r="O2" s="71"/>
      <c r="P2" s="71"/>
      <c r="Q2" s="71"/>
      <c r="R2" s="71"/>
      <c r="S2" s="71"/>
      <c r="T2" s="71"/>
      <c r="U2" s="438"/>
      <c r="V2" s="438"/>
      <c r="W2" s="438"/>
      <c r="X2" s="438"/>
      <c r="Y2" s="438"/>
      <c r="Z2" s="438"/>
    </row>
    <row r="3" spans="2:29" s="62" customFormat="1" ht="21" customHeight="1">
      <c r="B3" s="73"/>
      <c r="C3" s="73"/>
      <c r="D3" s="79"/>
      <c r="E3" s="71"/>
      <c r="F3" s="78"/>
      <c r="G3" s="71"/>
      <c r="H3" s="71"/>
      <c r="I3" s="71"/>
      <c r="J3" s="71"/>
      <c r="K3" s="71"/>
      <c r="L3" s="71"/>
      <c r="M3" s="77"/>
      <c r="N3" s="77"/>
      <c r="O3" s="71"/>
      <c r="P3" s="71"/>
      <c r="Q3" s="71"/>
      <c r="R3" s="71"/>
      <c r="S3" s="71"/>
      <c r="T3" s="71"/>
      <c r="U3" s="76"/>
      <c r="V3" s="76"/>
      <c r="W3" s="76"/>
      <c r="X3" s="76"/>
      <c r="Y3" s="76"/>
      <c r="Z3" s="76"/>
    </row>
    <row r="4" spans="2:29" s="62" customFormat="1" ht="16.5" customHeight="1">
      <c r="B4" s="371" t="s">
        <v>242</v>
      </c>
      <c r="C4" s="372"/>
      <c r="D4" s="372"/>
      <c r="E4" s="372"/>
      <c r="F4" s="372"/>
      <c r="G4" s="372"/>
      <c r="H4" s="372"/>
      <c r="I4" s="372"/>
      <c r="J4" s="372"/>
      <c r="K4" s="372"/>
      <c r="L4" s="372"/>
      <c r="M4" s="372"/>
      <c r="N4" s="372"/>
      <c r="O4" s="372"/>
      <c r="P4" s="373"/>
      <c r="Q4" s="75"/>
      <c r="R4" s="3"/>
      <c r="S4" s="3"/>
      <c r="T4" s="3"/>
      <c r="U4" s="6"/>
      <c r="V4" s="7"/>
      <c r="W4" s="6"/>
      <c r="X4" s="8"/>
      <c r="Y4" s="9"/>
      <c r="Z4" s="10"/>
    </row>
    <row r="5" spans="2:29" s="62" customFormat="1" ht="16.5" customHeight="1">
      <c r="B5" s="374"/>
      <c r="C5" s="375"/>
      <c r="D5" s="375"/>
      <c r="E5" s="375"/>
      <c r="F5" s="375"/>
      <c r="G5" s="375"/>
      <c r="H5" s="375"/>
      <c r="I5" s="375"/>
      <c r="J5" s="375"/>
      <c r="K5" s="375"/>
      <c r="L5" s="375"/>
      <c r="M5" s="375"/>
      <c r="N5" s="375"/>
      <c r="O5" s="375"/>
      <c r="P5" s="376"/>
      <c r="Q5" s="75"/>
      <c r="R5" s="381"/>
      <c r="S5" s="381"/>
      <c r="T5" s="381"/>
      <c r="U5" s="381"/>
      <c r="V5" s="381"/>
      <c r="W5" s="381"/>
      <c r="X5" s="381"/>
      <c r="Y5" s="381"/>
      <c r="Z5" s="381"/>
    </row>
    <row r="6" spans="2:29" s="62" customFormat="1" ht="16.5" customHeight="1">
      <c r="B6" s="374"/>
      <c r="C6" s="375"/>
      <c r="D6" s="375"/>
      <c r="E6" s="375"/>
      <c r="F6" s="375"/>
      <c r="G6" s="375"/>
      <c r="H6" s="375"/>
      <c r="I6" s="375"/>
      <c r="J6" s="375"/>
      <c r="K6" s="375"/>
      <c r="L6" s="375"/>
      <c r="M6" s="375"/>
      <c r="N6" s="375"/>
      <c r="O6" s="375"/>
      <c r="P6" s="376"/>
      <c r="Q6" s="75"/>
      <c r="R6" s="381"/>
      <c r="S6" s="381"/>
      <c r="T6" s="381"/>
      <c r="U6" s="381"/>
      <c r="V6" s="381"/>
      <c r="W6" s="381"/>
      <c r="X6" s="381"/>
      <c r="Y6" s="381"/>
      <c r="Z6" s="381"/>
    </row>
    <row r="7" spans="2:29" s="62" customFormat="1" ht="16.5" customHeight="1">
      <c r="B7" s="377"/>
      <c r="C7" s="378"/>
      <c r="D7" s="378"/>
      <c r="E7" s="378"/>
      <c r="F7" s="378"/>
      <c r="G7" s="378"/>
      <c r="H7" s="378"/>
      <c r="I7" s="378"/>
      <c r="J7" s="378"/>
      <c r="K7" s="378"/>
      <c r="L7" s="378"/>
      <c r="M7" s="378"/>
      <c r="N7" s="378"/>
      <c r="O7" s="378"/>
      <c r="P7" s="379"/>
      <c r="Q7" s="74"/>
      <c r="R7" s="369"/>
      <c r="S7" s="369"/>
      <c r="T7" s="369"/>
      <c r="U7" s="370"/>
      <c r="V7" s="370"/>
      <c r="W7" s="370"/>
      <c r="X7" s="370"/>
      <c r="Y7" s="370"/>
      <c r="Z7" s="370"/>
    </row>
    <row r="8" spans="2:29" s="62" customFormat="1" ht="15.75" customHeight="1">
      <c r="B8" s="73"/>
      <c r="C8" s="73"/>
      <c r="D8" s="146"/>
      <c r="E8" s="113" t="s">
        <v>125</v>
      </c>
      <c r="F8" s="71"/>
      <c r="G8" s="71"/>
      <c r="H8" s="71"/>
      <c r="P8" s="156"/>
      <c r="Q8" s="156"/>
      <c r="R8" s="363" t="s">
        <v>243</v>
      </c>
      <c r="S8" s="363"/>
      <c r="T8" s="363"/>
      <c r="U8" s="380" t="str">
        <f>求人票【明示】!$D$14&amp;""</f>
        <v/>
      </c>
      <c r="V8" s="380"/>
      <c r="W8" s="380"/>
      <c r="X8" s="380"/>
      <c r="Y8" s="380"/>
      <c r="Z8" s="380"/>
      <c r="AC8" s="68"/>
    </row>
    <row r="9" spans="2:29" s="62" customFormat="1" ht="6.75" customHeight="1">
      <c r="B9" s="73"/>
      <c r="C9" s="73"/>
      <c r="D9" s="71"/>
      <c r="E9" s="72"/>
      <c r="F9" s="71"/>
      <c r="G9" s="71"/>
      <c r="H9" s="71"/>
      <c r="P9" s="70"/>
      <c r="Q9" s="70"/>
      <c r="R9" s="70"/>
      <c r="S9" s="69"/>
      <c r="T9" s="69"/>
      <c r="U9" s="69"/>
      <c r="V9" s="69"/>
      <c r="W9" s="69"/>
      <c r="X9" s="69"/>
      <c r="Y9" s="69"/>
      <c r="Z9" s="69"/>
      <c r="AC9" s="68"/>
    </row>
    <row r="10" spans="2:29" s="62" customFormat="1" ht="21" customHeight="1">
      <c r="B10" s="439" t="s">
        <v>241</v>
      </c>
      <c r="C10" s="439"/>
      <c r="D10" s="440"/>
      <c r="E10" s="440"/>
      <c r="F10" s="440"/>
      <c r="G10" s="440"/>
      <c r="H10" s="440"/>
      <c r="I10" s="440"/>
      <c r="J10" s="440"/>
      <c r="K10" s="440"/>
      <c r="L10" s="440"/>
      <c r="M10" s="440"/>
      <c r="N10" s="440"/>
      <c r="O10" s="440"/>
      <c r="P10" s="440"/>
      <c r="Q10" s="440"/>
      <c r="R10" s="440"/>
      <c r="S10" s="440"/>
      <c r="T10" s="440"/>
      <c r="U10" s="440"/>
      <c r="V10" s="440"/>
      <c r="W10" s="440"/>
      <c r="X10" s="440"/>
      <c r="Y10" s="440"/>
      <c r="Z10" s="440"/>
    </row>
    <row r="11" spans="2:29" s="62" customFormat="1" ht="20.25" customHeight="1" thickBot="1">
      <c r="B11" s="67"/>
      <c r="C11" s="67"/>
      <c r="D11" s="66"/>
      <c r="E11" s="66"/>
      <c r="F11" s="66"/>
      <c r="G11" s="66"/>
      <c r="H11" s="66"/>
      <c r="I11" s="65"/>
      <c r="J11" s="65"/>
      <c r="K11" s="65"/>
      <c r="L11" s="65"/>
      <c r="M11" s="65"/>
      <c r="N11" s="65"/>
      <c r="O11" s="65"/>
      <c r="P11" s="65"/>
      <c r="Q11" s="65"/>
      <c r="R11" s="65"/>
      <c r="S11" s="65"/>
      <c r="T11" s="65"/>
      <c r="U11" s="65"/>
      <c r="V11" s="65"/>
      <c r="W11" s="65"/>
      <c r="X11" s="65"/>
      <c r="Y11" s="65"/>
      <c r="Z11" s="65"/>
    </row>
    <row r="12" spans="2:29" s="63" customFormat="1" ht="29.1" customHeight="1" thickBot="1">
      <c r="B12" s="450" t="s">
        <v>82</v>
      </c>
      <c r="C12" s="451"/>
      <c r="D12" s="447" t="s">
        <v>221</v>
      </c>
      <c r="E12" s="448"/>
      <c r="F12" s="448"/>
      <c r="G12" s="448"/>
      <c r="H12" s="448"/>
      <c r="I12" s="417">
        <f>(U12*I13)</f>
        <v>0</v>
      </c>
      <c r="J12" s="417"/>
      <c r="K12" s="417"/>
      <c r="L12" s="417"/>
      <c r="M12" s="418"/>
      <c r="N12" s="419" t="s">
        <v>49</v>
      </c>
      <c r="O12" s="420"/>
      <c r="P12" s="421" t="s">
        <v>222</v>
      </c>
      <c r="Q12" s="421"/>
      <c r="R12" s="421"/>
      <c r="S12" s="421"/>
      <c r="T12" s="421"/>
      <c r="U12" s="445"/>
      <c r="V12" s="446"/>
      <c r="W12" s="446"/>
      <c r="X12" s="446"/>
      <c r="Y12" s="443" t="s">
        <v>81</v>
      </c>
      <c r="Z12" s="444"/>
      <c r="AA12" s="155"/>
      <c r="AB12" s="64"/>
    </row>
    <row r="13" spans="2:29" s="63" customFormat="1" ht="29.1" customHeight="1" thickBot="1">
      <c r="B13" s="452"/>
      <c r="C13" s="453"/>
      <c r="D13" s="422" t="s">
        <v>223</v>
      </c>
      <c r="E13" s="422"/>
      <c r="F13" s="422"/>
      <c r="G13" s="422"/>
      <c r="H13" s="422"/>
      <c r="I13" s="441"/>
      <c r="J13" s="442"/>
      <c r="K13" s="442"/>
      <c r="L13" s="442"/>
      <c r="M13" s="442"/>
      <c r="N13" s="423" t="s">
        <v>49</v>
      </c>
      <c r="O13" s="424"/>
      <c r="P13" s="412"/>
      <c r="Q13" s="413"/>
      <c r="R13" s="413"/>
      <c r="S13" s="413"/>
      <c r="T13" s="413"/>
      <c r="U13" s="413"/>
      <c r="V13" s="413"/>
      <c r="W13" s="413"/>
      <c r="X13" s="413"/>
      <c r="Y13" s="413"/>
      <c r="Z13" s="414"/>
      <c r="AA13" s="64"/>
    </row>
    <row r="14" spans="2:29" s="63" customFormat="1" ht="18" customHeight="1">
      <c r="B14" s="449" t="s">
        <v>80</v>
      </c>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449"/>
    </row>
    <row r="15" spans="2:29" ht="15.75" customHeight="1" thickBot="1"/>
    <row r="16" spans="2:29" s="62" customFormat="1" ht="24.75" customHeight="1" thickBot="1">
      <c r="B16" s="454" t="s">
        <v>235</v>
      </c>
      <c r="C16" s="455"/>
      <c r="D16" s="455"/>
      <c r="E16" s="455"/>
      <c r="F16" s="455"/>
      <c r="G16" s="455"/>
      <c r="H16" s="455"/>
      <c r="I16" s="455"/>
      <c r="J16" s="455"/>
      <c r="K16" s="455"/>
      <c r="L16" s="455"/>
      <c r="M16" s="455"/>
      <c r="N16" s="455"/>
      <c r="O16" s="455"/>
      <c r="P16" s="455"/>
      <c r="Q16" s="455"/>
      <c r="R16" s="455"/>
      <c r="S16" s="455"/>
      <c r="T16" s="455"/>
      <c r="U16" s="455"/>
      <c r="V16" s="455"/>
      <c r="W16" s="455"/>
      <c r="X16" s="455"/>
      <c r="Y16" s="455"/>
      <c r="Z16" s="456"/>
    </row>
    <row r="17" spans="2:29" s="62" customFormat="1" ht="21" customHeight="1">
      <c r="B17" s="415" t="s">
        <v>79</v>
      </c>
      <c r="C17" s="416"/>
      <c r="D17" s="409"/>
      <c r="E17" s="410"/>
      <c r="F17" s="410"/>
      <c r="G17" s="410"/>
      <c r="H17" s="410"/>
      <c r="I17" s="410"/>
      <c r="J17" s="410"/>
      <c r="K17" s="410"/>
      <c r="L17" s="410"/>
      <c r="M17" s="410"/>
      <c r="N17" s="410"/>
      <c r="O17" s="410"/>
      <c r="P17" s="410"/>
      <c r="Q17" s="410"/>
      <c r="R17" s="457"/>
      <c r="S17" s="458" t="s">
        <v>73</v>
      </c>
      <c r="T17" s="459"/>
      <c r="U17" s="409"/>
      <c r="V17" s="410"/>
      <c r="W17" s="410"/>
      <c r="X17" s="410"/>
      <c r="Y17" s="410"/>
      <c r="Z17" s="411"/>
    </row>
    <row r="18" spans="2:29" s="61" customFormat="1" ht="90" customHeight="1" thickBot="1">
      <c r="B18" s="425" t="s">
        <v>74</v>
      </c>
      <c r="C18" s="426"/>
      <c r="D18" s="241"/>
      <c r="E18" s="242"/>
      <c r="F18" s="242"/>
      <c r="G18" s="242"/>
      <c r="H18" s="242"/>
      <c r="I18" s="242"/>
      <c r="J18" s="242"/>
      <c r="K18" s="242"/>
      <c r="L18" s="242"/>
      <c r="M18" s="242"/>
      <c r="N18" s="242"/>
      <c r="O18" s="242"/>
      <c r="P18" s="242"/>
      <c r="Q18" s="242"/>
      <c r="R18" s="242"/>
      <c r="S18" s="147"/>
      <c r="T18" s="147"/>
      <c r="U18" s="147"/>
      <c r="V18" s="147"/>
      <c r="W18" s="147"/>
      <c r="X18" s="147"/>
      <c r="Y18" s="147"/>
      <c r="Z18" s="148"/>
    </row>
    <row r="19" spans="2:29" s="61" customFormat="1" ht="17.25" customHeight="1">
      <c r="B19" s="427" t="s">
        <v>78</v>
      </c>
      <c r="C19" s="428"/>
      <c r="D19" s="382" t="s">
        <v>86</v>
      </c>
      <c r="E19" s="383"/>
      <c r="F19" s="384"/>
      <c r="G19" s="385"/>
      <c r="H19" s="386"/>
      <c r="I19" s="387"/>
      <c r="J19" s="388"/>
      <c r="K19" s="388"/>
      <c r="L19" s="388"/>
      <c r="M19" s="388"/>
      <c r="N19" s="388"/>
      <c r="O19" s="388"/>
      <c r="P19" s="388"/>
      <c r="Q19" s="388"/>
      <c r="R19" s="388"/>
      <c r="S19" s="388"/>
      <c r="T19" s="388"/>
      <c r="U19" s="388"/>
      <c r="V19" s="388"/>
      <c r="W19" s="388"/>
      <c r="X19" s="388"/>
      <c r="Y19" s="388"/>
      <c r="Z19" s="389"/>
    </row>
    <row r="20" spans="2:29" s="61" customFormat="1" ht="17.25" customHeight="1">
      <c r="B20" s="429"/>
      <c r="C20" s="430"/>
      <c r="D20" s="330" t="s">
        <v>24</v>
      </c>
      <c r="E20" s="196"/>
      <c r="F20" s="399"/>
      <c r="G20" s="396"/>
      <c r="H20" s="396"/>
      <c r="I20" s="396"/>
      <c r="J20" s="126" t="s">
        <v>87</v>
      </c>
      <c r="K20" s="396"/>
      <c r="L20" s="396"/>
      <c r="M20" s="396"/>
      <c r="N20" s="126" t="s">
        <v>88</v>
      </c>
      <c r="O20" s="395" t="s">
        <v>25</v>
      </c>
      <c r="P20" s="395"/>
      <c r="Q20" s="396"/>
      <c r="R20" s="396"/>
      <c r="S20" s="126" t="s">
        <v>26</v>
      </c>
      <c r="T20" s="390"/>
      <c r="U20" s="390"/>
      <c r="V20" s="30"/>
      <c r="W20" s="30"/>
      <c r="X20" s="30"/>
      <c r="Y20" s="30"/>
      <c r="Z20" s="99"/>
      <c r="AC20" s="61">
        <v>1</v>
      </c>
    </row>
    <row r="21" spans="2:29" ht="17.25" customHeight="1">
      <c r="B21" s="407" t="s">
        <v>77</v>
      </c>
      <c r="C21" s="408"/>
      <c r="D21" s="81"/>
      <c r="E21" s="81" t="s">
        <v>85</v>
      </c>
      <c r="F21" s="81"/>
      <c r="G21" s="397"/>
      <c r="H21" s="398"/>
      <c r="I21" s="398"/>
      <c r="J21" s="398"/>
      <c r="K21" s="81" t="s">
        <v>61</v>
      </c>
      <c r="L21" s="105"/>
      <c r="M21" s="81"/>
      <c r="N21" s="81" t="s">
        <v>83</v>
      </c>
      <c r="O21" s="81"/>
      <c r="P21" s="304"/>
      <c r="Q21" s="304"/>
      <c r="R21" s="304"/>
      <c r="S21" s="304"/>
      <c r="T21" s="81" t="s">
        <v>62</v>
      </c>
      <c r="U21" s="105"/>
      <c r="V21" s="105"/>
      <c r="W21" s="105"/>
      <c r="X21" s="105"/>
      <c r="Y21" s="105"/>
      <c r="Z21" s="106"/>
    </row>
    <row r="22" spans="2:29" ht="17.25" customHeight="1">
      <c r="B22" s="137" t="s">
        <v>200</v>
      </c>
      <c r="C22" s="138"/>
      <c r="D22" s="124"/>
      <c r="E22" s="125" t="s">
        <v>84</v>
      </c>
      <c r="F22" s="125"/>
      <c r="G22" s="406"/>
      <c r="H22" s="406"/>
      <c r="I22" s="406"/>
      <c r="J22" s="406"/>
      <c r="K22" s="107" t="s">
        <v>63</v>
      </c>
      <c r="L22" s="108"/>
      <c r="M22" s="265" t="s">
        <v>199</v>
      </c>
      <c r="N22" s="265"/>
      <c r="O22" s="265"/>
      <c r="P22" s="391"/>
      <c r="Q22" s="392"/>
      <c r="R22" s="392"/>
      <c r="S22" s="392"/>
      <c r="T22" s="392"/>
      <c r="U22" s="392"/>
      <c r="V22" s="392"/>
      <c r="W22" s="392"/>
      <c r="X22" s="392"/>
      <c r="Y22" s="392"/>
      <c r="Z22" s="393"/>
      <c r="AA22" s="60"/>
    </row>
    <row r="23" spans="2:29" s="59" customFormat="1" ht="65.099999999999994" customHeight="1">
      <c r="B23" s="431" t="s">
        <v>76</v>
      </c>
      <c r="C23" s="432"/>
      <c r="D23" s="400"/>
      <c r="E23" s="400"/>
      <c r="F23" s="400"/>
      <c r="G23" s="400"/>
      <c r="H23" s="400"/>
      <c r="I23" s="400"/>
      <c r="J23" s="400"/>
      <c r="K23" s="400"/>
      <c r="L23" s="400"/>
      <c r="M23" s="400"/>
      <c r="N23" s="400"/>
      <c r="O23" s="400"/>
      <c r="P23" s="400"/>
      <c r="Q23" s="400"/>
      <c r="R23" s="400"/>
      <c r="S23" s="400"/>
      <c r="T23" s="400"/>
      <c r="U23" s="400"/>
      <c r="V23" s="400"/>
      <c r="W23" s="400"/>
      <c r="X23" s="400"/>
      <c r="Y23" s="400"/>
      <c r="Z23" s="401"/>
    </row>
    <row r="24" spans="2:29" s="59" customFormat="1" ht="65.099999999999994" customHeight="1">
      <c r="B24" s="433"/>
      <c r="C24" s="434"/>
      <c r="D24" s="402"/>
      <c r="E24" s="402"/>
      <c r="F24" s="402"/>
      <c r="G24" s="402"/>
      <c r="H24" s="402"/>
      <c r="I24" s="402"/>
      <c r="J24" s="402"/>
      <c r="K24" s="402"/>
      <c r="L24" s="402"/>
      <c r="M24" s="402"/>
      <c r="N24" s="402"/>
      <c r="O24" s="402"/>
      <c r="P24" s="402"/>
      <c r="Q24" s="402"/>
      <c r="R24" s="402"/>
      <c r="S24" s="402"/>
      <c r="T24" s="402"/>
      <c r="U24" s="402"/>
      <c r="V24" s="402"/>
      <c r="W24" s="402"/>
      <c r="X24" s="402"/>
      <c r="Y24" s="402"/>
      <c r="Z24" s="403"/>
    </row>
    <row r="25" spans="2:29" s="59" customFormat="1" ht="65.099999999999994" customHeight="1" thickBot="1">
      <c r="B25" s="435"/>
      <c r="C25" s="436"/>
      <c r="D25" s="404"/>
      <c r="E25" s="404"/>
      <c r="F25" s="404"/>
      <c r="G25" s="404"/>
      <c r="H25" s="404"/>
      <c r="I25" s="404"/>
      <c r="J25" s="404"/>
      <c r="K25" s="404"/>
      <c r="L25" s="404"/>
      <c r="M25" s="404"/>
      <c r="N25" s="404"/>
      <c r="O25" s="404"/>
      <c r="P25" s="404"/>
      <c r="Q25" s="404"/>
      <c r="R25" s="404"/>
      <c r="S25" s="404"/>
      <c r="T25" s="404"/>
      <c r="U25" s="404"/>
      <c r="V25" s="404"/>
      <c r="W25" s="404"/>
      <c r="X25" s="404"/>
      <c r="Y25" s="404"/>
      <c r="Z25" s="405"/>
    </row>
    <row r="26" spans="2:29" ht="19.5" customHeight="1">
      <c r="B26" s="394"/>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row>
    <row r="27" spans="2:29" ht="9" customHeight="1"/>
  </sheetData>
  <sheetProtection password="DFC1" sheet="1" objects="1" scenarios="1"/>
  <mergeCells count="50">
    <mergeCell ref="D18:R18"/>
    <mergeCell ref="B18:C18"/>
    <mergeCell ref="B19:C20"/>
    <mergeCell ref="B23:C25"/>
    <mergeCell ref="B1:Z1"/>
    <mergeCell ref="U2:Z2"/>
    <mergeCell ref="B10:Z10"/>
    <mergeCell ref="I13:M13"/>
    <mergeCell ref="Y12:Z12"/>
    <mergeCell ref="U12:X12"/>
    <mergeCell ref="D12:H12"/>
    <mergeCell ref="B14:Z14"/>
    <mergeCell ref="B12:C13"/>
    <mergeCell ref="B16:Z16"/>
    <mergeCell ref="D17:R17"/>
    <mergeCell ref="S17:T17"/>
    <mergeCell ref="U17:Z17"/>
    <mergeCell ref="P13:Z13"/>
    <mergeCell ref="B17:C17"/>
    <mergeCell ref="I12:M12"/>
    <mergeCell ref="N12:O12"/>
    <mergeCell ref="P12:T12"/>
    <mergeCell ref="D13:H13"/>
    <mergeCell ref="N13:O13"/>
    <mergeCell ref="B26:Z26"/>
    <mergeCell ref="O20:P20"/>
    <mergeCell ref="Q20:R20"/>
    <mergeCell ref="G21:J21"/>
    <mergeCell ref="D20:E20"/>
    <mergeCell ref="F20:I20"/>
    <mergeCell ref="K20:M20"/>
    <mergeCell ref="D23:Z25"/>
    <mergeCell ref="G22:J22"/>
    <mergeCell ref="M22:O22"/>
    <mergeCell ref="B21:C21"/>
    <mergeCell ref="D19:E19"/>
    <mergeCell ref="F19:H19"/>
    <mergeCell ref="I19:Z19"/>
    <mergeCell ref="T20:U20"/>
    <mergeCell ref="P22:Z22"/>
    <mergeCell ref="P21:S21"/>
    <mergeCell ref="R7:T7"/>
    <mergeCell ref="U7:Z7"/>
    <mergeCell ref="B4:P7"/>
    <mergeCell ref="R8:T8"/>
    <mergeCell ref="U8:Z8"/>
    <mergeCell ref="R5:T5"/>
    <mergeCell ref="U5:Z5"/>
    <mergeCell ref="R6:T6"/>
    <mergeCell ref="U6:Z6"/>
  </mergeCells>
  <phoneticPr fontId="4"/>
  <conditionalFormatting sqref="D21:P21 D22:L22 T21:Z21">
    <cfRule type="expression" dxfId="5" priority="6">
      <formula>$C$7=1</formula>
    </cfRule>
  </conditionalFormatting>
  <conditionalFormatting sqref="D19 D20:T20 V20:Z20 F19:Z19">
    <cfRule type="expression" dxfId="4" priority="5">
      <formula>$C$7=1</formula>
    </cfRule>
  </conditionalFormatting>
  <conditionalFormatting sqref="M22:P22">
    <cfRule type="expression" dxfId="3" priority="4">
      <formula>$C$7=1</formula>
    </cfRule>
  </conditionalFormatting>
  <dataValidations count="7">
    <dataValidation imeMode="halfAlpha" allowBlank="1" showInputMessage="1" showErrorMessage="1" sqref="WLP983057:WLP983058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D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D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D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D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D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D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D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D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D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D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D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D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D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D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D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WVL983057:WVL983058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WBT983057:WBT98305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D65553:D65554 IZ65553:IZ65554 SV65553:SV65554 ACR65553:ACR65554 AMN65553:AMN65554 AWJ65553:AWJ65554 BGF65553:BGF65554 BQB65553:BQB65554 BZX65553:BZX65554 CJT65553:CJT65554 CTP65553:CTP65554 DDL65553:DDL65554 DNH65553:DNH65554 DXD65553:DXD65554 EGZ65553:EGZ65554 EQV65553:EQV65554 FAR65553:FAR65554 FKN65553:FKN65554 FUJ65553:FUJ65554 GEF65553:GEF65554 GOB65553:GOB65554 GXX65553:GXX65554 HHT65553:HHT65554 HRP65553:HRP65554 IBL65553:IBL65554 ILH65553:ILH65554 IVD65553:IVD65554 JEZ65553:JEZ65554 JOV65553:JOV65554 JYR65553:JYR65554 KIN65553:KIN65554 KSJ65553:KSJ65554 LCF65553:LCF65554 LMB65553:LMB65554 LVX65553:LVX65554 MFT65553:MFT65554 MPP65553:MPP65554 MZL65553:MZL65554 NJH65553:NJH65554 NTD65553:NTD65554 OCZ65553:OCZ65554 OMV65553:OMV65554 OWR65553:OWR65554 PGN65553:PGN65554 PQJ65553:PQJ65554 QAF65553:QAF65554 QKB65553:QKB65554 QTX65553:QTX65554 RDT65553:RDT65554 RNP65553:RNP65554 RXL65553:RXL65554 SHH65553:SHH65554 SRD65553:SRD65554 TAZ65553:TAZ65554 TKV65553:TKV65554 TUR65553:TUR65554 UEN65553:UEN65554 UOJ65553:UOJ65554 UYF65553:UYF65554 VIB65553:VIB65554 VRX65553:VRX65554 WBT65553:WBT65554 WLP65553:WLP65554 WVL65553:WVL65554 D131089:D131090 IZ131089:IZ131090 SV131089:SV131090 ACR131089:ACR131090 AMN131089:AMN131090 AWJ131089:AWJ131090 BGF131089:BGF131090 BQB131089:BQB131090 BZX131089:BZX131090 CJT131089:CJT131090 CTP131089:CTP131090 DDL131089:DDL131090 DNH131089:DNH131090 DXD131089:DXD131090 EGZ131089:EGZ131090 EQV131089:EQV131090 FAR131089:FAR131090 FKN131089:FKN131090 FUJ131089:FUJ131090 GEF131089:GEF131090 GOB131089:GOB131090 GXX131089:GXX131090 HHT131089:HHT131090 HRP131089:HRP131090 IBL131089:IBL131090 ILH131089:ILH131090 IVD131089:IVD131090 JEZ131089:JEZ131090 JOV131089:JOV131090 JYR131089:JYR131090 KIN131089:KIN131090 KSJ131089:KSJ131090 LCF131089:LCF131090 LMB131089:LMB131090 LVX131089:LVX131090 MFT131089:MFT131090 MPP131089:MPP131090 MZL131089:MZL131090 NJH131089:NJH131090 NTD131089:NTD131090 OCZ131089:OCZ131090 OMV131089:OMV131090 OWR131089:OWR131090 PGN131089:PGN131090 PQJ131089:PQJ131090 QAF131089:QAF131090 QKB131089:QKB131090 QTX131089:QTX131090 RDT131089:RDT131090 RNP131089:RNP131090 RXL131089:RXL131090 SHH131089:SHH131090 SRD131089:SRD131090 TAZ131089:TAZ131090 TKV131089:TKV131090 TUR131089:TUR131090 UEN131089:UEN131090 UOJ131089:UOJ131090 UYF131089:UYF131090 VIB131089:VIB131090 VRX131089:VRX131090 WBT131089:WBT131090 WLP131089:WLP131090 WVL131089:WVL131090 D196625:D196626 IZ196625:IZ196626 SV196625:SV196626 ACR196625:ACR196626 AMN196625:AMN196626 AWJ196625:AWJ196626 BGF196625:BGF196626 BQB196625:BQB196626 BZX196625:BZX196626 CJT196625:CJT196626 CTP196625:CTP196626 DDL196625:DDL196626 DNH196625:DNH196626 DXD196625:DXD196626 EGZ196625:EGZ196626 EQV196625:EQV196626 FAR196625:FAR196626 FKN196625:FKN196626 FUJ196625:FUJ196626 GEF196625:GEF196626 GOB196625:GOB196626 GXX196625:GXX196626 HHT196625:HHT196626 HRP196625:HRP196626 IBL196625:IBL196626 ILH196625:ILH196626 IVD196625:IVD196626 JEZ196625:JEZ196626 JOV196625:JOV196626 JYR196625:JYR196626 KIN196625:KIN196626 KSJ196625:KSJ196626 LCF196625:LCF196626 LMB196625:LMB196626 LVX196625:LVX196626 MFT196625:MFT196626 MPP196625:MPP196626 MZL196625:MZL196626 NJH196625:NJH196626 NTD196625:NTD196626 OCZ196625:OCZ196626 OMV196625:OMV196626 OWR196625:OWR196626 PGN196625:PGN196626 PQJ196625:PQJ196626 QAF196625:QAF196626 QKB196625:QKB196626 QTX196625:QTX196626 RDT196625:RDT196626 RNP196625:RNP196626 RXL196625:RXL196626 SHH196625:SHH196626 SRD196625:SRD196626 TAZ196625:TAZ196626 TKV196625:TKV196626 TUR196625:TUR196626 UEN196625:UEN196626 UOJ196625:UOJ196626 UYF196625:UYF196626 VIB196625:VIB196626 VRX196625:VRX196626 WBT196625:WBT196626 WLP196625:WLP196626 WVL196625:WVL196626 D262161:D262162 IZ262161:IZ262162 SV262161:SV262162 ACR262161:ACR262162 AMN262161:AMN262162 AWJ262161:AWJ262162 BGF262161:BGF262162 BQB262161:BQB262162 BZX262161:BZX262162 CJT262161:CJT262162 CTP262161:CTP262162 DDL262161:DDL262162 DNH262161:DNH262162 DXD262161:DXD262162 EGZ262161:EGZ262162 EQV262161:EQV262162 FAR262161:FAR262162 FKN262161:FKN262162 FUJ262161:FUJ262162 GEF262161:GEF262162 GOB262161:GOB262162 GXX262161:GXX262162 HHT262161:HHT262162 HRP262161:HRP262162 IBL262161:IBL262162 ILH262161:ILH262162 IVD262161:IVD262162 JEZ262161:JEZ262162 JOV262161:JOV262162 JYR262161:JYR262162 KIN262161:KIN262162 KSJ262161:KSJ262162 LCF262161:LCF262162 LMB262161:LMB262162 LVX262161:LVX262162 MFT262161:MFT262162 MPP262161:MPP262162 MZL262161:MZL262162 NJH262161:NJH262162 NTD262161:NTD262162 OCZ262161:OCZ262162 OMV262161:OMV262162 OWR262161:OWR262162 PGN262161:PGN262162 PQJ262161:PQJ262162 QAF262161:QAF262162 QKB262161:QKB262162 QTX262161:QTX262162 RDT262161:RDT262162 RNP262161:RNP262162 RXL262161:RXL262162 SHH262161:SHH262162 SRD262161:SRD262162 TAZ262161:TAZ262162 TKV262161:TKV262162 TUR262161:TUR262162 UEN262161:UEN262162 UOJ262161:UOJ262162 UYF262161:UYF262162 VIB262161:VIB262162 VRX262161:VRX262162 WBT262161:WBT262162 WLP262161:WLP262162 WVL262161:WVL262162 D327697:D327698 IZ327697:IZ327698 SV327697:SV327698 ACR327697:ACR327698 AMN327697:AMN327698 AWJ327697:AWJ327698 BGF327697:BGF327698 BQB327697:BQB327698 BZX327697:BZX327698 CJT327697:CJT327698 CTP327697:CTP327698 DDL327697:DDL327698 DNH327697:DNH327698 DXD327697:DXD327698 EGZ327697:EGZ327698 EQV327697:EQV327698 FAR327697:FAR327698 FKN327697:FKN327698 FUJ327697:FUJ327698 GEF327697:GEF327698 GOB327697:GOB327698 GXX327697:GXX327698 HHT327697:HHT327698 HRP327697:HRP327698 IBL327697:IBL327698 ILH327697:ILH327698 IVD327697:IVD327698 JEZ327697:JEZ327698 JOV327697:JOV327698 JYR327697:JYR327698 KIN327697:KIN327698 KSJ327697:KSJ327698 LCF327697:LCF327698 LMB327697:LMB327698 LVX327697:LVX327698 MFT327697:MFT327698 MPP327697:MPP327698 MZL327697:MZL327698 NJH327697:NJH327698 NTD327697:NTD327698 OCZ327697:OCZ327698 OMV327697:OMV327698 OWR327697:OWR327698 PGN327697:PGN327698 PQJ327697:PQJ327698 QAF327697:QAF327698 QKB327697:QKB327698 QTX327697:QTX327698 RDT327697:RDT327698 RNP327697:RNP327698 RXL327697:RXL327698 SHH327697:SHH327698 SRD327697:SRD327698 TAZ327697:TAZ327698 TKV327697:TKV327698 TUR327697:TUR327698 UEN327697:UEN327698 UOJ327697:UOJ327698 UYF327697:UYF327698 VIB327697:VIB327698 VRX327697:VRX327698 WBT327697:WBT327698 WLP327697:WLP327698 WVL327697:WVL327698 D393233:D393234 IZ393233:IZ393234 SV393233:SV393234 ACR393233:ACR393234 AMN393233:AMN393234 AWJ393233:AWJ393234 BGF393233:BGF393234 BQB393233:BQB393234 BZX393233:BZX393234 CJT393233:CJT393234 CTP393233:CTP393234 DDL393233:DDL393234 DNH393233:DNH393234 DXD393233:DXD393234 EGZ393233:EGZ393234 EQV393233:EQV393234 FAR393233:FAR393234 FKN393233:FKN393234 FUJ393233:FUJ393234 GEF393233:GEF393234 GOB393233:GOB393234 GXX393233:GXX393234 HHT393233:HHT393234 HRP393233:HRP393234 IBL393233:IBL393234 ILH393233:ILH393234 IVD393233:IVD393234 JEZ393233:JEZ393234 JOV393233:JOV393234 JYR393233:JYR393234 KIN393233:KIN393234 KSJ393233:KSJ393234 LCF393233:LCF393234 LMB393233:LMB393234 LVX393233:LVX393234 MFT393233:MFT393234 MPP393233:MPP393234 MZL393233:MZL393234 NJH393233:NJH393234 NTD393233:NTD393234 OCZ393233:OCZ393234 OMV393233:OMV393234 OWR393233:OWR393234 PGN393233:PGN393234 PQJ393233:PQJ393234 QAF393233:QAF393234 QKB393233:QKB393234 QTX393233:QTX393234 RDT393233:RDT393234 RNP393233:RNP393234 RXL393233:RXL393234 SHH393233:SHH393234 SRD393233:SRD393234 TAZ393233:TAZ393234 TKV393233:TKV393234 TUR393233:TUR393234 UEN393233:UEN393234 UOJ393233:UOJ393234 UYF393233:UYF393234 VIB393233:VIB393234 VRX393233:VRX393234 WBT393233:WBT393234 WLP393233:WLP393234 WVL393233:WVL393234 D458769:D458770 IZ458769:IZ458770 SV458769:SV458770 ACR458769:ACR458770 AMN458769:AMN458770 AWJ458769:AWJ458770 BGF458769:BGF458770 BQB458769:BQB458770 BZX458769:BZX458770 CJT458769:CJT458770 CTP458769:CTP458770 DDL458769:DDL458770 DNH458769:DNH458770 DXD458769:DXD458770 EGZ458769:EGZ458770 EQV458769:EQV458770 FAR458769:FAR458770 FKN458769:FKN458770 FUJ458769:FUJ458770 GEF458769:GEF458770 GOB458769:GOB458770 GXX458769:GXX458770 HHT458769:HHT458770 HRP458769:HRP458770 IBL458769:IBL458770 ILH458769:ILH458770 IVD458769:IVD458770 JEZ458769:JEZ458770 JOV458769:JOV458770 JYR458769:JYR458770 KIN458769:KIN458770 KSJ458769:KSJ458770 LCF458769:LCF458770 LMB458769:LMB458770 LVX458769:LVX458770 MFT458769:MFT458770 MPP458769:MPP458770 MZL458769:MZL458770 NJH458769:NJH458770 NTD458769:NTD458770 OCZ458769:OCZ458770 OMV458769:OMV458770 OWR458769:OWR458770 PGN458769:PGN458770 PQJ458769:PQJ458770 QAF458769:QAF458770 QKB458769:QKB458770 QTX458769:QTX458770 RDT458769:RDT458770 RNP458769:RNP458770 RXL458769:RXL458770 SHH458769:SHH458770 SRD458769:SRD458770 TAZ458769:TAZ458770 TKV458769:TKV458770 TUR458769:TUR458770 UEN458769:UEN458770 UOJ458769:UOJ458770 UYF458769:UYF458770 VIB458769:VIB458770 VRX458769:VRX458770 WBT458769:WBT458770 WLP458769:WLP458770 WVL458769:WVL458770 D524305:D524306 IZ524305:IZ524306 SV524305:SV524306 ACR524305:ACR524306 AMN524305:AMN524306 AWJ524305:AWJ524306 BGF524305:BGF524306 BQB524305:BQB524306 BZX524305:BZX524306 CJT524305:CJT524306 CTP524305:CTP524306 DDL524305:DDL524306 DNH524305:DNH524306 DXD524305:DXD524306 EGZ524305:EGZ524306 EQV524305:EQV524306 FAR524305:FAR524306 FKN524305:FKN524306 FUJ524305:FUJ524306 GEF524305:GEF524306 GOB524305:GOB524306 GXX524305:GXX524306 HHT524305:HHT524306 HRP524305:HRP524306 IBL524305:IBL524306 ILH524305:ILH524306 IVD524305:IVD524306 JEZ524305:JEZ524306 JOV524305:JOV524306 JYR524305:JYR524306 KIN524305:KIN524306 KSJ524305:KSJ524306 LCF524305:LCF524306 LMB524305:LMB524306 LVX524305:LVX524306 MFT524305:MFT524306 MPP524305:MPP524306 MZL524305:MZL524306 NJH524305:NJH524306 NTD524305:NTD524306 OCZ524305:OCZ524306 OMV524305:OMV524306 OWR524305:OWR524306 PGN524305:PGN524306 PQJ524305:PQJ524306 QAF524305:QAF524306 QKB524305:QKB524306 QTX524305:QTX524306 RDT524305:RDT524306 RNP524305:RNP524306 RXL524305:RXL524306 SHH524305:SHH524306 SRD524305:SRD524306 TAZ524305:TAZ524306 TKV524305:TKV524306 TUR524305:TUR524306 UEN524305:UEN524306 UOJ524305:UOJ524306 UYF524305:UYF524306 VIB524305:VIB524306 VRX524305:VRX524306 WBT524305:WBT524306 WLP524305:WLP524306 WVL524305:WVL524306 D589841:D589842 IZ589841:IZ589842 SV589841:SV589842 ACR589841:ACR589842 AMN589841:AMN589842 AWJ589841:AWJ589842 BGF589841:BGF589842 BQB589841:BQB589842 BZX589841:BZX589842 CJT589841:CJT589842 CTP589841:CTP589842 DDL589841:DDL589842 DNH589841:DNH589842 DXD589841:DXD589842 EGZ589841:EGZ589842 EQV589841:EQV589842 FAR589841:FAR589842 FKN589841:FKN589842 FUJ589841:FUJ589842 GEF589841:GEF589842 GOB589841:GOB589842 GXX589841:GXX589842 HHT589841:HHT589842 HRP589841:HRP589842 IBL589841:IBL589842 ILH589841:ILH589842 IVD589841:IVD589842 JEZ589841:JEZ589842 JOV589841:JOV589842 JYR589841:JYR589842 KIN589841:KIN589842 KSJ589841:KSJ589842 LCF589841:LCF589842 LMB589841:LMB589842 LVX589841:LVX589842 MFT589841:MFT589842 MPP589841:MPP589842 MZL589841:MZL589842 NJH589841:NJH589842 NTD589841:NTD589842 OCZ589841:OCZ589842 OMV589841:OMV589842 OWR589841:OWR589842 PGN589841:PGN589842 PQJ589841:PQJ589842 QAF589841:QAF589842 QKB589841:QKB589842 QTX589841:QTX589842 RDT589841:RDT589842 RNP589841:RNP589842 RXL589841:RXL589842 SHH589841:SHH589842 SRD589841:SRD589842 TAZ589841:TAZ589842 TKV589841:TKV589842 TUR589841:TUR589842 UEN589841:UEN589842 UOJ589841:UOJ589842 UYF589841:UYF589842 VIB589841:VIB589842 VRX589841:VRX589842 WBT589841:WBT589842 WLP589841:WLP589842 WVL589841:WVL589842 D655377:D655378 IZ655377:IZ655378 SV655377:SV655378 ACR655377:ACR655378 AMN655377:AMN655378 AWJ655377:AWJ655378 BGF655377:BGF655378 BQB655377:BQB655378 BZX655377:BZX655378 CJT655377:CJT655378 CTP655377:CTP655378 DDL655377:DDL655378 DNH655377:DNH655378 DXD655377:DXD655378 EGZ655377:EGZ655378 EQV655377:EQV655378 FAR655377:FAR655378 FKN655377:FKN655378 FUJ655377:FUJ655378 GEF655377:GEF655378 GOB655377:GOB655378 GXX655377:GXX655378 HHT655377:HHT655378 HRP655377:HRP655378 IBL655377:IBL655378 ILH655377:ILH655378 IVD655377:IVD655378 JEZ655377:JEZ655378 JOV655377:JOV655378 JYR655377:JYR655378 KIN655377:KIN655378 KSJ655377:KSJ655378 LCF655377:LCF655378 LMB655377:LMB655378 LVX655377:LVX655378 MFT655377:MFT655378 MPP655377:MPP655378 MZL655377:MZL655378 NJH655377:NJH655378 NTD655377:NTD655378 OCZ655377:OCZ655378 OMV655377:OMV655378 OWR655377:OWR655378 PGN655377:PGN655378 PQJ655377:PQJ655378 QAF655377:QAF655378 QKB655377:QKB655378 QTX655377:QTX655378 RDT655377:RDT655378 RNP655377:RNP655378 RXL655377:RXL655378 SHH655377:SHH655378 SRD655377:SRD655378 TAZ655377:TAZ655378 TKV655377:TKV655378 TUR655377:TUR655378 UEN655377:UEN655378 UOJ655377:UOJ655378 UYF655377:UYF655378 VIB655377:VIB655378 VRX655377:VRX655378 WBT655377:WBT655378 WLP655377:WLP655378 WVL655377:WVL655378 D720913:D720914 IZ720913:IZ720914 SV720913:SV720914 ACR720913:ACR720914 AMN720913:AMN720914 AWJ720913:AWJ720914 BGF720913:BGF720914 BQB720913:BQB720914 BZX720913:BZX720914 CJT720913:CJT720914 CTP720913:CTP720914 DDL720913:DDL720914 DNH720913:DNH720914 DXD720913:DXD720914 EGZ720913:EGZ720914 EQV720913:EQV720914 FAR720913:FAR720914 FKN720913:FKN720914 FUJ720913:FUJ720914 GEF720913:GEF720914 GOB720913:GOB720914 GXX720913:GXX720914 HHT720913:HHT720914 HRP720913:HRP720914 IBL720913:IBL720914 ILH720913:ILH720914 IVD720913:IVD720914 JEZ720913:JEZ720914 JOV720913:JOV720914 JYR720913:JYR720914 KIN720913:KIN720914 KSJ720913:KSJ720914 LCF720913:LCF720914 LMB720913:LMB720914 LVX720913:LVX720914 MFT720913:MFT720914 MPP720913:MPP720914 MZL720913:MZL720914 NJH720913:NJH720914 NTD720913:NTD720914 OCZ720913:OCZ720914 OMV720913:OMV720914 OWR720913:OWR720914 PGN720913:PGN720914 PQJ720913:PQJ720914 QAF720913:QAF720914 QKB720913:QKB720914 QTX720913:QTX720914 RDT720913:RDT720914 RNP720913:RNP720914 RXL720913:RXL720914 SHH720913:SHH720914 SRD720913:SRD720914 TAZ720913:TAZ720914 TKV720913:TKV720914 TUR720913:TUR720914 UEN720913:UEN720914 UOJ720913:UOJ720914 UYF720913:UYF720914 VIB720913:VIB720914 VRX720913:VRX720914 WBT720913:WBT720914 WLP720913:WLP720914 WVL720913:WVL720914 D786449:D786450 IZ786449:IZ786450 SV786449:SV786450 ACR786449:ACR786450 AMN786449:AMN786450 AWJ786449:AWJ786450 BGF786449:BGF786450 BQB786449:BQB786450 BZX786449:BZX786450 CJT786449:CJT786450 CTP786449:CTP786450 DDL786449:DDL786450 DNH786449:DNH786450 DXD786449:DXD786450 EGZ786449:EGZ786450 EQV786449:EQV786450 FAR786449:FAR786450 FKN786449:FKN786450 FUJ786449:FUJ786450 GEF786449:GEF786450 GOB786449:GOB786450 GXX786449:GXX786450 HHT786449:HHT786450 HRP786449:HRP786450 IBL786449:IBL786450 ILH786449:ILH786450 IVD786449:IVD786450 JEZ786449:JEZ786450 JOV786449:JOV786450 JYR786449:JYR786450 KIN786449:KIN786450 KSJ786449:KSJ786450 LCF786449:LCF786450 LMB786449:LMB786450 LVX786449:LVX786450 MFT786449:MFT786450 MPP786449:MPP786450 MZL786449:MZL786450 NJH786449:NJH786450 NTD786449:NTD786450 OCZ786449:OCZ786450 OMV786449:OMV786450 OWR786449:OWR786450 PGN786449:PGN786450 PQJ786449:PQJ786450 QAF786449:QAF786450 QKB786449:QKB786450 QTX786449:QTX786450 RDT786449:RDT786450 RNP786449:RNP786450 RXL786449:RXL786450 SHH786449:SHH786450 SRD786449:SRD786450 TAZ786449:TAZ786450 TKV786449:TKV786450 TUR786449:TUR786450 UEN786449:UEN786450 UOJ786449:UOJ786450 UYF786449:UYF786450 VIB786449:VIB786450 VRX786449:VRX786450 WBT786449:WBT786450 WLP786449:WLP786450 WVL786449:WVL786450 D851985:D851986 IZ851985:IZ851986 SV851985:SV851986 ACR851985:ACR851986 AMN851985:AMN851986 AWJ851985:AWJ851986 BGF851985:BGF851986 BQB851985:BQB851986 BZX851985:BZX851986 CJT851985:CJT851986 CTP851985:CTP851986 DDL851985:DDL851986 DNH851985:DNH851986 DXD851985:DXD851986 EGZ851985:EGZ851986 EQV851985:EQV851986 FAR851985:FAR851986 FKN851985:FKN851986 FUJ851985:FUJ851986 GEF851985:GEF851986 GOB851985:GOB851986 GXX851985:GXX851986 HHT851985:HHT851986 HRP851985:HRP851986 IBL851985:IBL851986 ILH851985:ILH851986 IVD851985:IVD851986 JEZ851985:JEZ851986 JOV851985:JOV851986 JYR851985:JYR851986 KIN851985:KIN851986 KSJ851985:KSJ851986 LCF851985:LCF851986 LMB851985:LMB851986 LVX851985:LVX851986 MFT851985:MFT851986 MPP851985:MPP851986 MZL851985:MZL851986 NJH851985:NJH851986 NTD851985:NTD851986 OCZ851985:OCZ851986 OMV851985:OMV851986 OWR851985:OWR851986 PGN851985:PGN851986 PQJ851985:PQJ851986 QAF851985:QAF851986 QKB851985:QKB851986 QTX851985:QTX851986 RDT851985:RDT851986 RNP851985:RNP851986 RXL851985:RXL851986 SHH851985:SHH851986 SRD851985:SRD851986 TAZ851985:TAZ851986 TKV851985:TKV851986 TUR851985:TUR851986 UEN851985:UEN851986 UOJ851985:UOJ851986 UYF851985:UYF851986 VIB851985:VIB851986 VRX851985:VRX851986 WBT851985:WBT851986 WLP851985:WLP851986 WVL851985:WVL851986 D917521:D917522 IZ917521:IZ917522 SV917521:SV917522 ACR917521:ACR917522 AMN917521:AMN917522 AWJ917521:AWJ917522 BGF917521:BGF917522 BQB917521:BQB917522 BZX917521:BZX917522 CJT917521:CJT917522 CTP917521:CTP917522 DDL917521:DDL917522 DNH917521:DNH917522 DXD917521:DXD917522 EGZ917521:EGZ917522 EQV917521:EQV917522 FAR917521:FAR917522 FKN917521:FKN917522 FUJ917521:FUJ917522 GEF917521:GEF917522 GOB917521:GOB917522 GXX917521:GXX917522 HHT917521:HHT917522 HRP917521:HRP917522 IBL917521:IBL917522 ILH917521:ILH917522 IVD917521:IVD917522 JEZ917521:JEZ917522 JOV917521:JOV917522 JYR917521:JYR917522 KIN917521:KIN917522 KSJ917521:KSJ917522 LCF917521:LCF917522 LMB917521:LMB917522 LVX917521:LVX917522 MFT917521:MFT917522 MPP917521:MPP917522 MZL917521:MZL917522 NJH917521:NJH917522 NTD917521:NTD917522 OCZ917521:OCZ917522 OMV917521:OMV917522 OWR917521:OWR917522 PGN917521:PGN917522 PQJ917521:PQJ917522 QAF917521:QAF917522 QKB917521:QKB917522 QTX917521:QTX917522 RDT917521:RDT917522 RNP917521:RNP917522 RXL917521:RXL917522 SHH917521:SHH917522 SRD917521:SRD917522 TAZ917521:TAZ917522 TKV917521:TKV917522 TUR917521:TUR917522 UEN917521:UEN917522 UOJ917521:UOJ917522 UYF917521:UYF917522 VIB917521:VIB917522 VRX917521:VRX917522 WBT917521:WBT917522 WLP917521:WLP917522 WVL917521:WVL917522 D983057:D983058 IZ983057:IZ983058 SV983057:SV983058 ACR983057:ACR983058 AMN983057:AMN983058 AWJ983057:AWJ983058 BGF983057:BGF983058 BQB983057:BQB983058 BZX983057:BZX983058 CJT983057:CJT983058 CTP983057:CTP983058 DDL983057:DDL983058 DNH983057:DNH983058 DXD983057:DXD983058 EGZ983057:EGZ983058 EQV983057:EQV983058 FAR983057:FAR983058 FKN983057:FKN983058 FUJ983057:FUJ983058 GEF983057:GEF983058 GOB983057:GOB983058 GXX983057:GXX983058 HHT983057:HHT983058 HRP983057:HRP983058 IBL983057:IBL983058 ILH983057:ILH983058 IVD983057:IVD983058 JEZ983057:JEZ983058 JOV983057:JOV983058 JYR983057:JYR983058 KIN983057:KIN983058 KSJ983057:KSJ983058 LCF983057:LCF983058 LMB983057:LMB983058 LVX983057:LVX983058 MFT983057:MFT983058 MPP983057:MPP983058 MZL983057:MZL983058 NJH983057:NJH983058 NTD983057:NTD983058 OCZ983057:OCZ983058 OMV983057:OMV983058 OWR983057:OWR983058 PGN983057:PGN983058 PQJ983057:PQJ983058 QAF983057:QAF983058 QKB983057:QKB983058 QTX983057:QTX983058 RDT983057:RDT983058 RNP983057:RNP983058 RXL983057:RXL983058 SHH983057:SHH983058 SRD983057:SRD983058 TAZ983057:TAZ983058 TKV983057:TKV983058 TUR983057:TUR983058 UEN983057:UEN983058 UOJ983057:UOJ983058 UYF983057:UYF983058 VIB983057:VIB983058 VRX983057:VRX983058"/>
    <dataValidation imeMode="disabled" allowBlank="1" showInputMessage="1" showErrorMessage="1" sqref="G21:J22 I13:M13 U12:X12 P21:S21"/>
    <dataValidation allowBlank="1" showInputMessage="1" showErrorMessage="1" prompt="例）5" sqref="Q20:R20"/>
    <dataValidation allowBlank="1" showInputMessage="1" showErrorMessage="1" prompt="駅名" sqref="K20:M20"/>
    <dataValidation allowBlank="1" showInputMessage="1" showErrorMessage="1" prompt="例）JR仙山" sqref="F20:I20"/>
    <dataValidation allowBlank="1" showInputMessage="1" showErrorMessage="1" prompt="住所" sqref="I19:Z19"/>
    <dataValidation type="list" allowBlank="1" showInputMessage="1" showErrorMessage="1" prompt="選択" sqref="F19:H19">
      <formula1>"仙台市青葉区,仙台市宮城野区,仙台市若林区,仙台市太白区,仙台市泉区,石巻市,塩竈市,気仙沼市,白石市,名取市,角田市,多賀城市,岩沼市,登米市,栗原市,東松島市,大崎市,富谷市,蔵王町,七ヶ宿町,大河原町,村田町,柴田町,川崎町,丸森町,亘理町,山元町,松島町,七ヶ浜町,利府町,大和町,大郷町,大衡村,色麻町,加美町,涌谷町,美里町,女川町,南三陸町"</formula1>
    </dataValidation>
  </dataValidations>
  <pageMargins left="0.47244094488188981" right="0.25" top="0.27559055118110237" bottom="0.11811023622047245" header="0.51181102362204722" footer="0.51181102362204722"/>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8" r:id="rId4" name="Group Box 6">
              <controlPr defaultSize="0" autoFill="0" autoPict="0">
                <anchor moveWithCells="1">
                  <from>
                    <xdr:col>2</xdr:col>
                    <xdr:colOff>333375</xdr:colOff>
                    <xdr:row>19</xdr:row>
                    <xdr:rowOff>180975</xdr:rowOff>
                  </from>
                  <to>
                    <xdr:col>16</xdr:col>
                    <xdr:colOff>38100</xdr:colOff>
                    <xdr:row>22</xdr:row>
                    <xdr:rowOff>57150</xdr:rowOff>
                  </to>
                </anchor>
              </controlPr>
            </control>
          </mc:Choice>
        </mc:AlternateContent>
        <mc:AlternateContent xmlns:mc="http://schemas.openxmlformats.org/markup-compatibility/2006">
          <mc:Choice Requires="x14">
            <control shapeId="3080" r:id="rId5" name="Group Box 8">
              <controlPr defaultSize="0" autoFill="0" autoPict="0">
                <anchor moveWithCells="1">
                  <from>
                    <xdr:col>2</xdr:col>
                    <xdr:colOff>333375</xdr:colOff>
                    <xdr:row>19</xdr:row>
                    <xdr:rowOff>180975</xdr:rowOff>
                  </from>
                  <to>
                    <xdr:col>16</xdr:col>
                    <xdr:colOff>38100</xdr:colOff>
                    <xdr:row>22</xdr:row>
                    <xdr:rowOff>57150</xdr:rowOff>
                  </to>
                </anchor>
              </controlPr>
            </control>
          </mc:Choice>
        </mc:AlternateContent>
        <mc:AlternateContent xmlns:mc="http://schemas.openxmlformats.org/markup-compatibility/2006">
          <mc:Choice Requires="x14">
            <control shapeId="3082" r:id="rId6" name="Group Box 10">
              <controlPr defaultSize="0" autoFill="0" autoPict="0">
                <anchor moveWithCells="1">
                  <from>
                    <xdr:col>2</xdr:col>
                    <xdr:colOff>333375</xdr:colOff>
                    <xdr:row>19</xdr:row>
                    <xdr:rowOff>180975</xdr:rowOff>
                  </from>
                  <to>
                    <xdr:col>16</xdr:col>
                    <xdr:colOff>38100</xdr:colOff>
                    <xdr:row>22</xdr:row>
                    <xdr:rowOff>57150</xdr:rowOff>
                  </to>
                </anchor>
              </controlPr>
            </control>
          </mc:Choice>
        </mc:AlternateContent>
        <mc:AlternateContent xmlns:mc="http://schemas.openxmlformats.org/markup-compatibility/2006">
          <mc:Choice Requires="x14">
            <control shapeId="3083" r:id="rId7" name="Option Button 11">
              <controlPr defaultSize="0" autoFill="0" autoLine="0" autoPict="0">
                <anchor moveWithCells="1">
                  <from>
                    <xdr:col>3</xdr:col>
                    <xdr:colOff>0</xdr:colOff>
                    <xdr:row>20</xdr:row>
                    <xdr:rowOff>0</xdr:rowOff>
                  </from>
                  <to>
                    <xdr:col>4</xdr:col>
                    <xdr:colOff>0</xdr:colOff>
                    <xdr:row>21</xdr:row>
                    <xdr:rowOff>28575</xdr:rowOff>
                  </to>
                </anchor>
              </controlPr>
            </control>
          </mc:Choice>
        </mc:AlternateContent>
        <mc:AlternateContent xmlns:mc="http://schemas.openxmlformats.org/markup-compatibility/2006">
          <mc:Choice Requires="x14">
            <control shapeId="3084" r:id="rId8" name="Option Button 12">
              <controlPr defaultSize="0" autoFill="0" autoLine="0" autoPict="0">
                <anchor moveWithCells="1">
                  <from>
                    <xdr:col>3</xdr:col>
                    <xdr:colOff>0</xdr:colOff>
                    <xdr:row>21</xdr:row>
                    <xdr:rowOff>0</xdr:rowOff>
                  </from>
                  <to>
                    <xdr:col>4</xdr:col>
                    <xdr:colOff>0</xdr:colOff>
                    <xdr:row>22</xdr:row>
                    <xdr:rowOff>28575</xdr:rowOff>
                  </to>
                </anchor>
              </controlPr>
            </control>
          </mc:Choice>
        </mc:AlternateContent>
        <mc:AlternateContent xmlns:mc="http://schemas.openxmlformats.org/markup-compatibility/2006">
          <mc:Choice Requires="x14">
            <control shapeId="3085" r:id="rId9" name="Option Button 13">
              <controlPr defaultSize="0" autoFill="0" autoLine="0" autoPict="0">
                <anchor moveWithCells="1">
                  <from>
                    <xdr:col>12</xdr:col>
                    <xdr:colOff>0</xdr:colOff>
                    <xdr:row>20</xdr:row>
                    <xdr:rowOff>0</xdr:rowOff>
                  </from>
                  <to>
                    <xdr:col>12</xdr:col>
                    <xdr:colOff>333375</xdr:colOff>
                    <xdr:row>21</xdr:row>
                    <xdr:rowOff>28575</xdr:rowOff>
                  </to>
                </anchor>
              </controlPr>
            </control>
          </mc:Choice>
        </mc:AlternateContent>
        <mc:AlternateContent xmlns:mc="http://schemas.openxmlformats.org/markup-compatibility/2006">
          <mc:Choice Requires="x14">
            <control shapeId="3086" r:id="rId10" name="Group Box 14">
              <controlPr defaultSize="0" autoFill="0" autoPict="0">
                <anchor moveWithCells="1">
                  <from>
                    <xdr:col>3</xdr:col>
                    <xdr:colOff>0</xdr:colOff>
                    <xdr:row>20</xdr:row>
                    <xdr:rowOff>0</xdr:rowOff>
                  </from>
                  <to>
                    <xdr:col>26</xdr:col>
                    <xdr:colOff>0</xdr:colOff>
                    <xdr:row>22</xdr:row>
                    <xdr:rowOff>0</xdr:rowOff>
                  </to>
                </anchor>
              </controlPr>
            </control>
          </mc:Choice>
        </mc:AlternateContent>
        <mc:AlternateContent xmlns:mc="http://schemas.openxmlformats.org/markup-compatibility/2006">
          <mc:Choice Requires="x14">
            <control shapeId="3087" r:id="rId11" name="Check Box 15">
              <controlPr defaultSize="0" autoFill="0" autoLine="0" autoPict="0">
                <anchor moveWithCells="1">
                  <from>
                    <xdr:col>1</xdr:col>
                    <xdr:colOff>0</xdr:colOff>
                    <xdr:row>21</xdr:row>
                    <xdr:rowOff>0</xdr:rowOff>
                  </from>
                  <to>
                    <xdr:col>2</xdr:col>
                    <xdr:colOff>0</xdr:colOff>
                    <xdr:row>22</xdr:row>
                    <xdr:rowOff>0</xdr:rowOff>
                  </to>
                </anchor>
              </controlPr>
            </control>
          </mc:Choice>
        </mc:AlternateContent>
        <mc:AlternateContent xmlns:mc="http://schemas.openxmlformats.org/markup-compatibility/2006">
          <mc:Choice Requires="x14">
            <control shapeId="3090" r:id="rId12" name="Group Box 18">
              <controlPr defaultSize="0" autoFill="0" autoPict="0">
                <anchor moveWithCells="1">
                  <from>
                    <xdr:col>21</xdr:col>
                    <xdr:colOff>0</xdr:colOff>
                    <xdr:row>19</xdr:row>
                    <xdr:rowOff>0</xdr:rowOff>
                  </from>
                  <to>
                    <xdr:col>26</xdr:col>
                    <xdr:colOff>0</xdr:colOff>
                    <xdr:row>20</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F0370BAD-CDA3-4499-91D5-90C2E57D671B}">
            <xm:f>AND('※市町村使用シート（入力不要）'!$CV$5=TRUE,'※市町村使用シート（入力不要）'!$CW$5=1,$G$21="")</xm:f>
            <x14:dxf>
              <fill>
                <patternFill>
                  <bgColor rgb="FFFF8585"/>
                </patternFill>
              </fill>
            </x14:dxf>
          </x14:cfRule>
          <xm:sqref>G21:J21</xm:sqref>
        </x14:conditionalFormatting>
        <x14:conditionalFormatting xmlns:xm="http://schemas.microsoft.com/office/excel/2006/main">
          <x14:cfRule type="expression" priority="2" id="{111A403C-0805-4CAD-AD3D-FA8B6578EBCB}">
            <xm:f>AND('※市町村使用シート（入力不要）'!$CV$5=TRUE,'※市町村使用シート（入力不要）'!$CW$5=3,$P$21="")</xm:f>
            <x14:dxf>
              <fill>
                <patternFill>
                  <bgColor rgb="FFFF8585"/>
                </patternFill>
              </fill>
            </x14:dxf>
          </x14:cfRule>
          <xm:sqref>P21:S21</xm:sqref>
        </x14:conditionalFormatting>
        <x14:conditionalFormatting xmlns:xm="http://schemas.microsoft.com/office/excel/2006/main">
          <x14:cfRule type="expression" priority="1" id="{665AEE37-1877-4569-B5D8-D6C4FA27458D}">
            <xm:f>AND('※市町村使用シート（入力不要）'!$CV$5=TRUE,'※市町村使用シート（入力不要）'!$CW$5=2,$G$22="")</xm:f>
            <x14:dxf>
              <fill>
                <patternFill>
                  <bgColor rgb="FFFF8585"/>
                </patternFill>
              </fill>
            </x14:dxf>
          </x14:cfRule>
          <xm:sqref>G22:J22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showGridLines="0" workbookViewId="0">
      <selection activeCell="A3" sqref="A3"/>
    </sheetView>
  </sheetViews>
  <sheetFormatPr defaultRowHeight="13.5"/>
  <cols>
    <col min="1" max="1" width="23" bestFit="1" customWidth="1"/>
  </cols>
  <sheetData>
    <row r="1" spans="1:1">
      <c r="A1" t="s">
        <v>237</v>
      </c>
    </row>
  </sheetData>
  <sheetProtection password="DFC1" sheet="1" objects="1" scenarios="1"/>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1:DF6"/>
  <sheetViews>
    <sheetView zoomScale="85" zoomScaleNormal="85" workbookViewId="0">
      <pane xSplit="5" ySplit="4" topLeftCell="DE5" activePane="bottomRight" state="frozen"/>
      <selection pane="topRight" activeCell="F1" sqref="F1"/>
      <selection pane="bottomLeft" activeCell="A5" sqref="A5"/>
      <selection pane="bottomRight" activeCell="DF5" sqref="DF5"/>
    </sheetView>
  </sheetViews>
  <sheetFormatPr defaultRowHeight="13.5"/>
  <cols>
    <col min="1" max="1" width="7.375" style="131" bestFit="1" customWidth="1"/>
    <col min="2" max="2" width="15.125" bestFit="1" customWidth="1"/>
    <col min="3" max="3" width="9.75" bestFit="1" customWidth="1"/>
    <col min="4" max="4" width="9.5" bestFit="1" customWidth="1"/>
    <col min="5" max="5" width="19" bestFit="1" customWidth="1"/>
    <col min="6" max="6" width="8.75" bestFit="1" customWidth="1"/>
    <col min="7" max="7" width="7" bestFit="1" customWidth="1"/>
    <col min="8" max="9" width="13.875" bestFit="1" customWidth="1"/>
    <col min="10" max="10" width="18.875" bestFit="1" customWidth="1"/>
    <col min="11" max="11" width="9.5" bestFit="1" customWidth="1"/>
    <col min="12" max="12" width="45.75" bestFit="1" customWidth="1"/>
    <col min="13" max="13" width="19.625" bestFit="1" customWidth="1"/>
    <col min="14" max="14" width="19.625" customWidth="1"/>
    <col min="15" max="15" width="13.125" bestFit="1" customWidth="1"/>
    <col min="16" max="16" width="15.25" bestFit="1" customWidth="1"/>
    <col min="18" max="18" width="9.5" bestFit="1" customWidth="1"/>
    <col min="19" max="19" width="30.625" customWidth="1"/>
    <col min="21" max="21" width="9.5" customWidth="1"/>
    <col min="22" max="22" width="9.75" bestFit="1" customWidth="1"/>
    <col min="23" max="23" width="24.375" customWidth="1"/>
    <col min="24" max="24" width="19.25" bestFit="1" customWidth="1"/>
    <col min="25" max="25" width="11" bestFit="1" customWidth="1"/>
    <col min="26" max="26" width="8.375" bestFit="1" customWidth="1"/>
    <col min="27" max="27" width="9.75" bestFit="1" customWidth="1"/>
    <col min="28" max="28" width="5.875" bestFit="1" customWidth="1"/>
    <col min="29" max="29" width="9.75" bestFit="1" customWidth="1"/>
    <col min="30" max="30" width="5.875" bestFit="1" customWidth="1"/>
    <col min="31" max="31" width="11.875" bestFit="1" customWidth="1"/>
    <col min="32" max="32" width="21" bestFit="1" customWidth="1"/>
    <col min="33" max="33" width="26.875" bestFit="1" customWidth="1"/>
    <col min="34" max="35" width="12.25" customWidth="1"/>
    <col min="36" max="36" width="16.375" customWidth="1"/>
    <col min="37" max="39" width="7.125" bestFit="1" customWidth="1"/>
    <col min="40" max="40" width="7" bestFit="1" customWidth="1"/>
    <col min="41" max="41" width="30" bestFit="1" customWidth="1"/>
    <col min="42" max="42" width="11.875" bestFit="1" customWidth="1"/>
    <col min="43" max="43" width="9.75" bestFit="1" customWidth="1"/>
    <col min="44" max="44" width="14.125" bestFit="1" customWidth="1"/>
    <col min="45" max="45" width="9.25" bestFit="1" customWidth="1"/>
    <col min="46" max="46" width="5.75" bestFit="1" customWidth="1"/>
    <col min="47" max="48" width="9.75" bestFit="1" customWidth="1"/>
    <col min="52" max="52" width="6.625" bestFit="1" customWidth="1"/>
    <col min="53" max="53" width="8.5" bestFit="1" customWidth="1"/>
    <col min="54" max="54" width="16" bestFit="1" customWidth="1"/>
    <col min="55" max="55" width="13.125" bestFit="1" customWidth="1"/>
    <col min="56" max="56" width="12.5" bestFit="1" customWidth="1"/>
    <col min="57" max="57" width="7.25" bestFit="1" customWidth="1"/>
    <col min="58" max="58" width="5.25" bestFit="1" customWidth="1"/>
    <col min="59" max="59" width="13.75" bestFit="1" customWidth="1"/>
    <col min="60" max="60" width="12.5" bestFit="1" customWidth="1"/>
    <col min="61" max="61" width="5.75" bestFit="1" customWidth="1"/>
    <col min="62" max="62" width="10" bestFit="1" customWidth="1"/>
    <col min="63" max="63" width="7.75" bestFit="1" customWidth="1"/>
    <col min="64" max="64" width="14.75" bestFit="1" customWidth="1"/>
    <col min="65" max="65" width="6.875" bestFit="1" customWidth="1"/>
    <col min="66" max="67" width="5.875" bestFit="1" customWidth="1"/>
    <col min="68" max="68" width="14.75" bestFit="1" customWidth="1"/>
    <col min="69" max="69" width="21.125" bestFit="1" customWidth="1"/>
    <col min="70" max="70" width="8.5" bestFit="1" customWidth="1"/>
    <col min="71" max="71" width="10.375" bestFit="1" customWidth="1"/>
    <col min="72" max="72" width="8.5" bestFit="1" customWidth="1"/>
    <col min="73" max="73" width="12.5" bestFit="1" customWidth="1"/>
    <col min="74" max="74" width="8.5" bestFit="1" customWidth="1"/>
    <col min="75" max="75" width="10.375" bestFit="1" customWidth="1"/>
    <col min="76" max="77" width="12.5" bestFit="1" customWidth="1"/>
    <col min="78" max="78" width="19.25" bestFit="1" customWidth="1"/>
    <col min="79" max="79" width="10.375" bestFit="1" customWidth="1"/>
    <col min="80" max="81" width="10.25" bestFit="1" customWidth="1"/>
    <col min="82" max="82" width="9.75" bestFit="1" customWidth="1"/>
    <col min="83" max="83" width="12.875" bestFit="1" customWidth="1"/>
    <col min="84" max="84" width="7.75" bestFit="1" customWidth="1"/>
    <col min="85" max="85" width="32" bestFit="1" customWidth="1"/>
    <col min="86" max="86" width="5.25" bestFit="1" customWidth="1"/>
    <col min="87" max="87" width="87.875" customWidth="1"/>
    <col min="106" max="106" width="44.5" customWidth="1"/>
    <col min="107" max="108" width="4.375" hidden="1" customWidth="1"/>
    <col min="109" max="109" width="40.875" customWidth="1"/>
    <col min="110" max="110" width="46.125" customWidth="1"/>
  </cols>
  <sheetData>
    <row r="1" spans="1:110" s="127" customFormat="1" ht="17.25" customHeight="1">
      <c r="A1" s="478" t="s">
        <v>248</v>
      </c>
      <c r="B1" s="480" t="s">
        <v>126</v>
      </c>
      <c r="C1" s="480"/>
      <c r="D1" s="480"/>
      <c r="E1" s="468" t="s">
        <v>127</v>
      </c>
      <c r="F1" s="468"/>
      <c r="G1" s="468"/>
      <c r="H1" s="468"/>
      <c r="I1" s="468"/>
      <c r="J1" s="468"/>
      <c r="K1" s="468"/>
      <c r="L1" s="468"/>
      <c r="M1" s="468"/>
      <c r="N1" s="468"/>
      <c r="O1" s="468"/>
      <c r="P1" s="468"/>
      <c r="Q1" s="468"/>
      <c r="R1" s="468"/>
      <c r="S1" s="468"/>
      <c r="T1" s="468"/>
      <c r="U1" s="486" t="s">
        <v>128</v>
      </c>
      <c r="V1" s="487"/>
      <c r="W1" s="487"/>
      <c r="X1" s="487"/>
      <c r="Y1" s="487"/>
      <c r="Z1" s="487"/>
      <c r="AA1" s="487"/>
      <c r="AB1" s="487"/>
      <c r="AC1" s="487"/>
      <c r="AD1" s="487"/>
      <c r="AE1" s="487"/>
      <c r="AF1" s="487"/>
      <c r="AG1" s="487"/>
      <c r="AH1" s="487"/>
      <c r="AI1" s="487"/>
      <c r="AJ1" s="487"/>
      <c r="AK1" s="487"/>
      <c r="AL1" s="487"/>
      <c r="AM1" s="487"/>
      <c r="AN1" s="487"/>
      <c r="AO1" s="487"/>
      <c r="AP1" s="487"/>
      <c r="AQ1" s="487"/>
      <c r="AR1" s="487"/>
      <c r="AS1" s="487"/>
      <c r="AT1" s="487"/>
      <c r="AU1" s="487"/>
      <c r="AV1" s="487"/>
      <c r="AW1" s="487"/>
      <c r="AX1" s="487"/>
      <c r="AY1" s="487"/>
      <c r="AZ1" s="487"/>
      <c r="BA1" s="487"/>
      <c r="BB1" s="487"/>
      <c r="BC1" s="487"/>
      <c r="BD1" s="487"/>
      <c r="BE1" s="487"/>
      <c r="BF1" s="487"/>
      <c r="BG1" s="487"/>
      <c r="BH1" s="487"/>
      <c r="BI1" s="487"/>
      <c r="BJ1" s="487"/>
      <c r="BK1" s="487"/>
      <c r="BL1" s="487"/>
      <c r="BM1" s="487"/>
      <c r="BN1" s="487"/>
      <c r="BO1" s="487"/>
      <c r="BP1" s="487"/>
      <c r="BQ1" s="487"/>
      <c r="BR1" s="487"/>
      <c r="BS1" s="487"/>
      <c r="BT1" s="487"/>
      <c r="BU1" s="487"/>
      <c r="BV1" s="487"/>
      <c r="BW1" s="487"/>
      <c r="BX1" s="487"/>
      <c r="BY1" s="487"/>
      <c r="BZ1" s="487"/>
      <c r="CA1" s="487"/>
      <c r="CB1" s="487"/>
      <c r="CC1" s="488"/>
      <c r="CD1" s="492" t="s">
        <v>129</v>
      </c>
      <c r="CE1" s="493"/>
      <c r="CF1" s="493"/>
      <c r="CG1" s="493"/>
      <c r="CH1" s="493"/>
      <c r="CI1" s="494"/>
      <c r="CJ1" s="464" t="s">
        <v>220</v>
      </c>
      <c r="CK1" s="464"/>
      <c r="CL1" s="464"/>
      <c r="CM1" s="460" t="s">
        <v>226</v>
      </c>
      <c r="CN1" s="460"/>
      <c r="CO1" s="460"/>
      <c r="CP1" s="460"/>
      <c r="CQ1" s="460"/>
      <c r="CR1" s="460"/>
      <c r="CS1" s="460"/>
      <c r="CT1" s="460"/>
      <c r="CU1" s="460"/>
      <c r="CV1" s="460"/>
      <c r="CW1" s="460"/>
      <c r="CX1" s="460"/>
      <c r="CY1" s="460"/>
      <c r="CZ1" s="460"/>
      <c r="DA1" s="460"/>
      <c r="DB1" s="460"/>
      <c r="DE1" s="157" t="s">
        <v>251</v>
      </c>
      <c r="DF1" s="173" t="s">
        <v>268</v>
      </c>
    </row>
    <row r="2" spans="1:110" s="127" customFormat="1" ht="17.25" customHeight="1">
      <c r="A2" s="479"/>
      <c r="B2" s="466" t="s">
        <v>130</v>
      </c>
      <c r="C2" s="466" t="s">
        <v>131</v>
      </c>
      <c r="D2" s="466" t="s">
        <v>132</v>
      </c>
      <c r="E2" s="467" t="s">
        <v>261</v>
      </c>
      <c r="F2" s="468" t="s">
        <v>133</v>
      </c>
      <c r="G2" s="468" t="s">
        <v>134</v>
      </c>
      <c r="H2" s="468" t="s">
        <v>135</v>
      </c>
      <c r="I2" s="468"/>
      <c r="J2" s="468"/>
      <c r="K2" s="473" t="s">
        <v>136</v>
      </c>
      <c r="L2" s="474"/>
      <c r="M2" s="475"/>
      <c r="N2" s="166"/>
      <c r="O2" s="468" t="s">
        <v>137</v>
      </c>
      <c r="P2" s="468" t="s">
        <v>138</v>
      </c>
      <c r="Q2" s="468" t="s">
        <v>139</v>
      </c>
      <c r="R2" s="468" t="s">
        <v>140</v>
      </c>
      <c r="S2" s="468" t="s">
        <v>141</v>
      </c>
      <c r="T2" s="468" t="s">
        <v>142</v>
      </c>
      <c r="U2" s="469" t="s">
        <v>143</v>
      </c>
      <c r="V2" s="469"/>
      <c r="W2" s="469"/>
      <c r="X2" s="469"/>
      <c r="Y2" s="469"/>
      <c r="Z2" s="469"/>
      <c r="AA2" s="481" t="s">
        <v>144</v>
      </c>
      <c r="AB2" s="482"/>
      <c r="AC2" s="482"/>
      <c r="AD2" s="482"/>
      <c r="AE2" s="482"/>
      <c r="AF2" s="482"/>
      <c r="AG2" s="482"/>
      <c r="AH2" s="482"/>
      <c r="AI2" s="482"/>
      <c r="AJ2" s="483"/>
      <c r="AK2" s="469" t="s">
        <v>145</v>
      </c>
      <c r="AL2" s="469"/>
      <c r="AM2" s="469"/>
      <c r="AN2" s="469"/>
      <c r="AO2" s="469"/>
      <c r="AP2" s="470" t="s">
        <v>146</v>
      </c>
      <c r="AQ2" s="470"/>
      <c r="AR2" s="470"/>
      <c r="AS2" s="470"/>
      <c r="AT2" s="470"/>
      <c r="AU2" s="470"/>
      <c r="AV2" s="469" t="s">
        <v>147</v>
      </c>
      <c r="AW2" s="469"/>
      <c r="AX2" s="469"/>
      <c r="AY2" s="469"/>
      <c r="AZ2" s="470" t="s">
        <v>148</v>
      </c>
      <c r="BA2" s="470"/>
      <c r="BB2" s="470"/>
      <c r="BC2" s="470"/>
      <c r="BD2" s="470"/>
      <c r="BE2" s="470"/>
      <c r="BF2" s="470" t="s">
        <v>149</v>
      </c>
      <c r="BG2" s="470"/>
      <c r="BH2" s="469" t="s">
        <v>150</v>
      </c>
      <c r="BI2" s="469"/>
      <c r="BJ2" s="469" t="s">
        <v>151</v>
      </c>
      <c r="BK2" s="469"/>
      <c r="BL2" s="469"/>
      <c r="BM2" s="469"/>
      <c r="BN2" s="469"/>
      <c r="BO2" s="469"/>
      <c r="BP2" s="469"/>
      <c r="BQ2" s="469"/>
      <c r="BR2" s="486" t="s">
        <v>89</v>
      </c>
      <c r="BS2" s="487"/>
      <c r="BT2" s="487"/>
      <c r="BU2" s="487"/>
      <c r="BV2" s="487"/>
      <c r="BW2" s="487"/>
      <c r="BX2" s="487"/>
      <c r="BY2" s="487"/>
      <c r="BZ2" s="487"/>
      <c r="CA2" s="487"/>
      <c r="CB2" s="487"/>
      <c r="CC2" s="488"/>
      <c r="CD2" s="489" t="s">
        <v>152</v>
      </c>
      <c r="CE2" s="489"/>
      <c r="CF2" s="496" t="s">
        <v>153</v>
      </c>
      <c r="CG2" s="496" t="s">
        <v>154</v>
      </c>
      <c r="CH2" s="495" t="s">
        <v>155</v>
      </c>
      <c r="CI2" s="495" t="s">
        <v>156</v>
      </c>
      <c r="CJ2" s="464" t="s">
        <v>220</v>
      </c>
      <c r="CK2" s="464" t="s">
        <v>224</v>
      </c>
      <c r="CL2" s="464" t="s">
        <v>225</v>
      </c>
      <c r="CM2" s="460" t="s">
        <v>227</v>
      </c>
      <c r="CN2" s="460" t="s">
        <v>228</v>
      </c>
      <c r="CO2" s="460" t="s">
        <v>229</v>
      </c>
      <c r="CP2" s="460" t="s">
        <v>143</v>
      </c>
      <c r="CQ2" s="460"/>
      <c r="CR2" s="460"/>
      <c r="CS2" s="460"/>
      <c r="CT2" s="460"/>
      <c r="CU2" s="460"/>
      <c r="CV2" s="460" t="s">
        <v>151</v>
      </c>
      <c r="CW2" s="460"/>
      <c r="CX2" s="460"/>
      <c r="CY2" s="460"/>
      <c r="CZ2" s="460"/>
      <c r="DA2" s="460"/>
      <c r="DB2" s="465" t="s">
        <v>230</v>
      </c>
      <c r="DE2" s="495" t="s">
        <v>250</v>
      </c>
      <c r="DF2" s="173" t="s">
        <v>269</v>
      </c>
    </row>
    <row r="3" spans="1:110" s="127" customFormat="1" ht="17.25" customHeight="1">
      <c r="A3" s="479"/>
      <c r="B3" s="466"/>
      <c r="C3" s="466"/>
      <c r="D3" s="466"/>
      <c r="E3" s="467"/>
      <c r="F3" s="468"/>
      <c r="G3" s="468"/>
      <c r="H3" s="468" t="s">
        <v>157</v>
      </c>
      <c r="I3" s="468" t="s">
        <v>158</v>
      </c>
      <c r="J3" s="468" t="s">
        <v>159</v>
      </c>
      <c r="K3" s="468" t="s">
        <v>160</v>
      </c>
      <c r="L3" s="468" t="s">
        <v>161</v>
      </c>
      <c r="M3" s="471" t="s">
        <v>255</v>
      </c>
      <c r="N3" s="476" t="s">
        <v>262</v>
      </c>
      <c r="O3" s="468"/>
      <c r="P3" s="468"/>
      <c r="Q3" s="468"/>
      <c r="R3" s="468"/>
      <c r="S3" s="468"/>
      <c r="T3" s="468"/>
      <c r="U3" s="469" t="s">
        <v>201</v>
      </c>
      <c r="V3" s="469" t="s">
        <v>202</v>
      </c>
      <c r="W3" s="469" t="s">
        <v>203</v>
      </c>
      <c r="X3" s="470" t="s">
        <v>162</v>
      </c>
      <c r="Y3" s="470"/>
      <c r="Z3" s="470"/>
      <c r="AA3" s="469" t="s">
        <v>163</v>
      </c>
      <c r="AB3" s="469" t="s">
        <v>164</v>
      </c>
      <c r="AC3" s="469" t="s">
        <v>165</v>
      </c>
      <c r="AD3" s="469"/>
      <c r="AE3" s="469" t="s">
        <v>166</v>
      </c>
      <c r="AF3" s="469" t="s">
        <v>167</v>
      </c>
      <c r="AG3" s="470" t="s">
        <v>247</v>
      </c>
      <c r="AH3" s="470" t="s">
        <v>168</v>
      </c>
      <c r="AI3" s="470"/>
      <c r="AJ3" s="484" t="s">
        <v>239</v>
      </c>
      <c r="AK3" s="470" t="s">
        <v>104</v>
      </c>
      <c r="AL3" s="470" t="s">
        <v>105</v>
      </c>
      <c r="AM3" s="470" t="s">
        <v>252</v>
      </c>
      <c r="AN3" s="470" t="s">
        <v>89</v>
      </c>
      <c r="AO3" s="470" t="s">
        <v>89</v>
      </c>
      <c r="AP3" s="470" t="s">
        <v>169</v>
      </c>
      <c r="AQ3" s="470" t="s">
        <v>170</v>
      </c>
      <c r="AR3" s="470" t="s">
        <v>171</v>
      </c>
      <c r="AS3" s="470" t="s">
        <v>172</v>
      </c>
      <c r="AT3" s="470"/>
      <c r="AU3" s="470"/>
      <c r="AV3" s="470" t="s">
        <v>204</v>
      </c>
      <c r="AW3" s="484" t="s">
        <v>206</v>
      </c>
      <c r="AX3" s="484" t="s">
        <v>205</v>
      </c>
      <c r="AY3" s="470" t="s">
        <v>207</v>
      </c>
      <c r="AZ3" s="470" t="s">
        <v>173</v>
      </c>
      <c r="BA3" s="470" t="s">
        <v>174</v>
      </c>
      <c r="BB3" s="470" t="s">
        <v>175</v>
      </c>
      <c r="BC3" s="470" t="s">
        <v>176</v>
      </c>
      <c r="BD3" s="470" t="s">
        <v>177</v>
      </c>
      <c r="BE3" s="470" t="s">
        <v>178</v>
      </c>
      <c r="BF3" s="470" t="s">
        <v>179</v>
      </c>
      <c r="BG3" s="470" t="s">
        <v>208</v>
      </c>
      <c r="BH3" s="469" t="s">
        <v>180</v>
      </c>
      <c r="BI3" s="469" t="s">
        <v>209</v>
      </c>
      <c r="BJ3" s="469" t="s">
        <v>181</v>
      </c>
      <c r="BK3" s="469" t="s">
        <v>210</v>
      </c>
      <c r="BL3" s="469" t="s">
        <v>211</v>
      </c>
      <c r="BM3" s="469" t="s">
        <v>212</v>
      </c>
      <c r="BN3" s="469" t="s">
        <v>213</v>
      </c>
      <c r="BO3" s="469" t="s">
        <v>215</v>
      </c>
      <c r="BP3" s="469" t="s">
        <v>182</v>
      </c>
      <c r="BQ3" s="469"/>
      <c r="BR3" s="470" t="s">
        <v>183</v>
      </c>
      <c r="BS3" s="470" t="s">
        <v>184</v>
      </c>
      <c r="BT3" s="470" t="s">
        <v>185</v>
      </c>
      <c r="BU3" s="470" t="s">
        <v>186</v>
      </c>
      <c r="BV3" s="470" t="s">
        <v>187</v>
      </c>
      <c r="BW3" s="470" t="s">
        <v>264</v>
      </c>
      <c r="BX3" s="470" t="s">
        <v>266</v>
      </c>
      <c r="BY3" s="470" t="s">
        <v>188</v>
      </c>
      <c r="BZ3" s="470" t="s">
        <v>189</v>
      </c>
      <c r="CA3" s="470" t="s">
        <v>190</v>
      </c>
      <c r="CB3" s="470" t="s">
        <v>191</v>
      </c>
      <c r="CC3" s="470" t="s">
        <v>217</v>
      </c>
      <c r="CD3" s="495" t="s">
        <v>152</v>
      </c>
      <c r="CE3" s="495" t="s">
        <v>192</v>
      </c>
      <c r="CF3" s="497"/>
      <c r="CG3" s="497"/>
      <c r="CH3" s="495"/>
      <c r="CI3" s="495"/>
      <c r="CJ3" s="464"/>
      <c r="CK3" s="464"/>
      <c r="CL3" s="464"/>
      <c r="CM3" s="460"/>
      <c r="CN3" s="460"/>
      <c r="CO3" s="460"/>
      <c r="CP3" s="460" t="s">
        <v>201</v>
      </c>
      <c r="CQ3" s="460" t="s">
        <v>202</v>
      </c>
      <c r="CR3" s="460" t="s">
        <v>203</v>
      </c>
      <c r="CS3" s="461" t="s">
        <v>162</v>
      </c>
      <c r="CT3" s="462"/>
      <c r="CU3" s="463"/>
      <c r="CV3" s="460" t="s">
        <v>231</v>
      </c>
      <c r="CW3" s="460" t="s">
        <v>210</v>
      </c>
      <c r="CX3" s="460" t="s">
        <v>211</v>
      </c>
      <c r="CY3" s="460" t="s">
        <v>212</v>
      </c>
      <c r="CZ3" s="460" t="s">
        <v>213</v>
      </c>
      <c r="DA3" s="460" t="s">
        <v>215</v>
      </c>
      <c r="DB3" s="465"/>
      <c r="DE3" s="495"/>
      <c r="DF3" s="490" t="s">
        <v>270</v>
      </c>
    </row>
    <row r="4" spans="1:110" s="127" customFormat="1" ht="17.25" customHeight="1">
      <c r="A4" s="479"/>
      <c r="B4" s="466"/>
      <c r="C4" s="466"/>
      <c r="D4" s="466"/>
      <c r="E4" s="467"/>
      <c r="F4" s="468"/>
      <c r="G4" s="468"/>
      <c r="H4" s="468"/>
      <c r="I4" s="468"/>
      <c r="J4" s="468"/>
      <c r="K4" s="468"/>
      <c r="L4" s="468"/>
      <c r="M4" s="472"/>
      <c r="N4" s="477"/>
      <c r="O4" s="468"/>
      <c r="P4" s="468"/>
      <c r="Q4" s="468"/>
      <c r="R4" s="468"/>
      <c r="S4" s="468"/>
      <c r="T4" s="468"/>
      <c r="U4" s="469"/>
      <c r="V4" s="469"/>
      <c r="W4" s="469"/>
      <c r="X4" s="128" t="s">
        <v>87</v>
      </c>
      <c r="Y4" s="128" t="s">
        <v>88</v>
      </c>
      <c r="Z4" s="128" t="s">
        <v>193</v>
      </c>
      <c r="AA4" s="469"/>
      <c r="AB4" s="469"/>
      <c r="AC4" s="129" t="s">
        <v>163</v>
      </c>
      <c r="AD4" s="129" t="s">
        <v>164</v>
      </c>
      <c r="AE4" s="469"/>
      <c r="AF4" s="469"/>
      <c r="AG4" s="470"/>
      <c r="AH4" s="128" t="s">
        <v>163</v>
      </c>
      <c r="AI4" s="128" t="s">
        <v>164</v>
      </c>
      <c r="AJ4" s="485"/>
      <c r="AK4" s="470"/>
      <c r="AL4" s="470"/>
      <c r="AM4" s="470"/>
      <c r="AN4" s="470"/>
      <c r="AO4" s="470"/>
      <c r="AP4" s="470"/>
      <c r="AQ4" s="470"/>
      <c r="AR4" s="470"/>
      <c r="AS4" s="128" t="s">
        <v>194</v>
      </c>
      <c r="AT4" s="128" t="s">
        <v>195</v>
      </c>
      <c r="AU4" s="128" t="s">
        <v>196</v>
      </c>
      <c r="AV4" s="470"/>
      <c r="AW4" s="485"/>
      <c r="AX4" s="485"/>
      <c r="AY4" s="470"/>
      <c r="AZ4" s="470"/>
      <c r="BA4" s="470"/>
      <c r="BB4" s="470"/>
      <c r="BC4" s="470"/>
      <c r="BD4" s="470"/>
      <c r="BE4" s="470"/>
      <c r="BF4" s="470"/>
      <c r="BG4" s="470"/>
      <c r="BH4" s="469"/>
      <c r="BI4" s="469"/>
      <c r="BJ4" s="469"/>
      <c r="BK4" s="469"/>
      <c r="BL4" s="469"/>
      <c r="BM4" s="469"/>
      <c r="BN4" s="469"/>
      <c r="BO4" s="469"/>
      <c r="BP4" s="129" t="s">
        <v>214</v>
      </c>
      <c r="BQ4" s="129" t="s">
        <v>197</v>
      </c>
      <c r="BR4" s="470"/>
      <c r="BS4" s="470"/>
      <c r="BT4" s="470"/>
      <c r="BU4" s="470"/>
      <c r="BV4" s="470"/>
      <c r="BW4" s="470"/>
      <c r="BX4" s="470"/>
      <c r="BY4" s="470"/>
      <c r="BZ4" s="470"/>
      <c r="CA4" s="470"/>
      <c r="CB4" s="470"/>
      <c r="CC4" s="470"/>
      <c r="CD4" s="495"/>
      <c r="CE4" s="495"/>
      <c r="CF4" s="498"/>
      <c r="CG4" s="498"/>
      <c r="CH4" s="495"/>
      <c r="CI4" s="495"/>
      <c r="CJ4" s="464"/>
      <c r="CK4" s="464"/>
      <c r="CL4" s="464"/>
      <c r="CM4" s="460"/>
      <c r="CN4" s="460"/>
      <c r="CO4" s="460"/>
      <c r="CP4" s="460"/>
      <c r="CQ4" s="460"/>
      <c r="CR4" s="460"/>
      <c r="CS4" s="142" t="s">
        <v>87</v>
      </c>
      <c r="CT4" s="142" t="s">
        <v>88</v>
      </c>
      <c r="CU4" s="142" t="s">
        <v>193</v>
      </c>
      <c r="CV4" s="460"/>
      <c r="CW4" s="460"/>
      <c r="CX4" s="460"/>
      <c r="CY4" s="460"/>
      <c r="CZ4" s="460"/>
      <c r="DA4" s="460"/>
      <c r="DB4" s="465"/>
      <c r="DE4" s="495"/>
      <c r="DF4" s="491"/>
    </row>
    <row r="5" spans="1:110">
      <c r="A5" s="132"/>
      <c r="B5" s="133"/>
      <c r="C5" s="133"/>
      <c r="D5" s="133"/>
      <c r="E5" s="133" t="str">
        <f>求人票【明示】!$D$14&amp;""</f>
        <v/>
      </c>
      <c r="F5" s="133" t="str">
        <f>求人票【明示】!$D$15&amp;""</f>
        <v/>
      </c>
      <c r="G5" s="133" t="str">
        <f>求人票【明示】!$Q$15&amp;""</f>
        <v/>
      </c>
      <c r="H5" s="133" t="str">
        <f>求人票【明示】!$F$16&amp;""</f>
        <v/>
      </c>
      <c r="I5" s="133" t="str">
        <f>求人票【明示】!$M$16&amp;""</f>
        <v/>
      </c>
      <c r="J5" s="133" t="str">
        <f>求人票【明示】!$R$16&amp;""</f>
        <v/>
      </c>
      <c r="K5" s="133" t="str">
        <f>求人票【明示】!$E$17&amp;""</f>
        <v/>
      </c>
      <c r="L5" s="133" t="str">
        <f>求人票【明示】!$D$18&amp;""</f>
        <v/>
      </c>
      <c r="M5" s="133">
        <v>0</v>
      </c>
      <c r="N5" s="133">
        <v>1</v>
      </c>
      <c r="O5" s="133" t="str">
        <f>求人票【明示】!$D$19&amp;""</f>
        <v/>
      </c>
      <c r="P5" s="133" t="str">
        <f>求人票【明示】!$K$19&amp;""</f>
        <v/>
      </c>
      <c r="Q5" s="133" t="str">
        <f>求人票【明示】!$Q$19&amp;""</f>
        <v/>
      </c>
      <c r="R5" s="130" t="str">
        <f>TEXT(求人票【明示】!$W$19&amp;"","yyyy/mm/dd")</f>
        <v/>
      </c>
      <c r="S5" s="133" t="str">
        <f>求人票【明示】!$D$20&amp;""</f>
        <v/>
      </c>
      <c r="T5" s="133" t="str">
        <f>求人票【明示】!$D$23&amp;""</f>
        <v/>
      </c>
      <c r="U5" s="133" t="str">
        <f>求人票【明示】!$D$26&amp;""</f>
        <v>宮城県</v>
      </c>
      <c r="V5" s="133" t="str">
        <f>求人票【明示】!$F$26&amp;""</f>
        <v/>
      </c>
      <c r="W5" s="133" t="str">
        <f>求人票【明示】!$I$26&amp;""</f>
        <v/>
      </c>
      <c r="X5" s="133" t="str">
        <f>求人票【明示】!$F$27&amp;""</f>
        <v/>
      </c>
      <c r="Y5" s="133" t="str">
        <f>求人票【明示】!$K$27&amp;""</f>
        <v/>
      </c>
      <c r="Z5" s="133" t="str">
        <f>求人票【明示】!$Q$27&amp;""</f>
        <v/>
      </c>
      <c r="AA5" s="139" t="str">
        <f>TEXT(求人票【明示】!$D$28&amp;"","hh:mm")</f>
        <v/>
      </c>
      <c r="AB5" s="139" t="str">
        <f>TEXT(求人票【明示】!$H$28&amp;"","hh:mm")</f>
        <v/>
      </c>
      <c r="AC5" s="139" t="str">
        <f>TEXT(求人票【明示】!$M$28&amp;"","hh:mm")</f>
        <v/>
      </c>
      <c r="AD5" s="139" t="str">
        <f>TEXT(求人票【明示】!$Q$28&amp;"","hh:mm")</f>
        <v/>
      </c>
      <c r="AE5" s="133">
        <v>1</v>
      </c>
      <c r="AF5" s="133" t="str">
        <f>求人票【明示】!$W$28&amp;""</f>
        <v/>
      </c>
      <c r="AG5" s="133">
        <v>1</v>
      </c>
      <c r="AH5" s="133" t="str">
        <f>TEXT(求人票【明示】!Q33&amp;"","HH:MM")</f>
        <v/>
      </c>
      <c r="AI5" s="133" t="str">
        <f>TEXT(求人票【明示】!$U$33&amp;"","HH:MM")</f>
        <v/>
      </c>
      <c r="AJ5" s="133" t="str">
        <f>求人票【明示】!$Q$29&amp;""</f>
        <v/>
      </c>
      <c r="AK5" s="133" t="b">
        <v>0</v>
      </c>
      <c r="AL5" s="133" t="b">
        <v>0</v>
      </c>
      <c r="AM5" s="133" t="b">
        <v>0</v>
      </c>
      <c r="AN5" s="133" t="b">
        <v>0</v>
      </c>
      <c r="AO5" s="133" t="str">
        <f>求人票【明示】!$G$35&amp;""</f>
        <v/>
      </c>
      <c r="AP5" s="133" t="str">
        <f>求人票【明示】!$H$36&amp;""</f>
        <v/>
      </c>
      <c r="AQ5" s="133" t="str">
        <f>求人票【明示】!$L$36&amp;""</f>
        <v/>
      </c>
      <c r="AR5" s="133" t="str">
        <f>求人票【明示】!$R$36&amp;""</f>
        <v/>
      </c>
      <c r="AS5" s="133" t="str">
        <f>求人票【明示】!$I$37&amp;""</f>
        <v/>
      </c>
      <c r="AT5" s="133" t="str">
        <f>求人票【明示】!$K$37&amp;""</f>
        <v/>
      </c>
      <c r="AU5" s="133" t="str">
        <f>求人票【明示】!$P$37&amp;""</f>
        <v/>
      </c>
      <c r="AV5" s="133" t="b">
        <v>0</v>
      </c>
      <c r="AW5" s="133" t="b">
        <v>0</v>
      </c>
      <c r="AX5" s="133" t="b">
        <v>0</v>
      </c>
      <c r="AY5" s="133" t="b">
        <v>0</v>
      </c>
      <c r="AZ5" s="133" t="b">
        <v>0</v>
      </c>
      <c r="BA5" s="133" t="b">
        <v>0</v>
      </c>
      <c r="BB5" s="133" t="b">
        <v>0</v>
      </c>
      <c r="BC5" s="140" t="str">
        <f>求人票【明示】!$Q$39&amp;""</f>
        <v/>
      </c>
      <c r="BD5" s="133" t="b">
        <v>0</v>
      </c>
      <c r="BE5" s="133" t="str">
        <f>求人票【明示】!$V$39&amp;""</f>
        <v/>
      </c>
      <c r="BF5" s="133" t="str">
        <f>求人票【明示】!$G$40&amp;""</f>
        <v/>
      </c>
      <c r="BG5" s="133" t="str">
        <f>求人票【明示】!$K$40&amp;""</f>
        <v/>
      </c>
      <c r="BH5" s="133">
        <v>1</v>
      </c>
      <c r="BI5" s="133" t="str">
        <f>求人票【明示】!$L$41&amp;""</f>
        <v/>
      </c>
      <c r="BJ5" s="133" t="str">
        <f>求人票【明示】!$G$42&amp;""</f>
        <v/>
      </c>
      <c r="BK5" s="133">
        <v>1</v>
      </c>
      <c r="BL5" s="141" t="str">
        <f>求人票【明示】!$G$43&amp;""</f>
        <v/>
      </c>
      <c r="BM5" s="133" t="str">
        <f>求人票【明示】!$G$44&amp;""</f>
        <v/>
      </c>
      <c r="BN5" s="133" t="str">
        <f>求人票【明示】!$P$43&amp;""</f>
        <v/>
      </c>
      <c r="BO5" s="133" t="str">
        <f>求人票【明示】!$P$44&amp;""</f>
        <v/>
      </c>
      <c r="BP5" s="141" t="str">
        <f>求人票【明示】!$I$45&amp;""</f>
        <v/>
      </c>
      <c r="BQ5" s="133" t="str">
        <f>求人票【明示】!$I$46&amp;""</f>
        <v/>
      </c>
      <c r="BR5" s="133" t="b">
        <v>0</v>
      </c>
      <c r="BS5" s="133" t="b">
        <v>0</v>
      </c>
      <c r="BT5" s="133" t="b">
        <v>0</v>
      </c>
      <c r="BU5" s="133" t="b">
        <v>0</v>
      </c>
      <c r="BV5" s="133" t="b">
        <v>0</v>
      </c>
      <c r="BW5" s="133" t="b">
        <v>0</v>
      </c>
      <c r="BX5" s="133" t="b">
        <v>0</v>
      </c>
      <c r="BY5" s="133" t="b">
        <v>0</v>
      </c>
      <c r="BZ5" s="133" t="b">
        <v>0</v>
      </c>
      <c r="CA5" s="133" t="b">
        <v>0</v>
      </c>
      <c r="CB5" s="133" t="b">
        <v>0</v>
      </c>
      <c r="CC5" s="133" t="str">
        <f>求人票【明示】!$O$49&amp;""</f>
        <v/>
      </c>
      <c r="CD5" s="133">
        <v>1</v>
      </c>
      <c r="CE5" s="133" t="str">
        <f>求人票【明示】!$U$52&amp;""</f>
        <v/>
      </c>
      <c r="CF5" s="133" t="str">
        <f>求人票【明示】!$D$54&amp;""</f>
        <v/>
      </c>
      <c r="CG5" s="133" t="str">
        <f>求人票【明示】!$D$55&amp;""</f>
        <v/>
      </c>
      <c r="CH5" s="133" t="str">
        <f>求人票【明示】!$T$55&amp;""</f>
        <v/>
      </c>
      <c r="CI5" s="133" t="str">
        <f>求人票【明示】!$D$56&amp;""</f>
        <v/>
      </c>
      <c r="CJ5" s="133" t="str">
        <f>'求人票【明示(2)】'!$I$12&amp;""</f>
        <v>0</v>
      </c>
      <c r="CK5" s="133" t="str">
        <f>'求人票【明示(2)】'!$U$12&amp;""</f>
        <v/>
      </c>
      <c r="CL5" s="133" t="str">
        <f>'求人票【明示(2)】'!$I$13&amp;""</f>
        <v/>
      </c>
      <c r="CM5" s="133" t="str">
        <f>'求人票【明示(2)】'!$D$17&amp;""</f>
        <v/>
      </c>
      <c r="CN5" s="133" t="str">
        <f>'求人票【明示(2)】'!$U$17&amp;""</f>
        <v/>
      </c>
      <c r="CO5" s="133" t="str">
        <f>'求人票【明示(2)】'!$D$18&amp;""</f>
        <v/>
      </c>
      <c r="CP5" s="133" t="str">
        <f>'求人票【明示(2)】'!$D$19&amp;""</f>
        <v>宮城県</v>
      </c>
      <c r="CQ5" s="133" t="str">
        <f>'求人票【明示(2)】'!$F$19&amp;""</f>
        <v/>
      </c>
      <c r="CR5" s="133" t="str">
        <f>'求人票【明示(2)】'!$I$19&amp;""</f>
        <v/>
      </c>
      <c r="CS5" s="133" t="str">
        <f>'求人票【明示(2)】'!$F$20&amp;""</f>
        <v/>
      </c>
      <c r="CT5" s="133" t="str">
        <f>'求人票【明示(2)】'!$K$20&amp;""</f>
        <v/>
      </c>
      <c r="CU5" s="133" t="str">
        <f>'求人票【明示(2)】'!$Q$20&amp;""</f>
        <v/>
      </c>
      <c r="CV5" s="133" t="b">
        <v>0</v>
      </c>
      <c r="CW5" s="133">
        <v>1</v>
      </c>
      <c r="CX5" s="141" t="str">
        <f>'求人票【明示(2)】'!$G$21&amp;""</f>
        <v/>
      </c>
      <c r="CY5" s="133" t="str">
        <f>'求人票【明示(2)】'!$G$22&amp;""</f>
        <v/>
      </c>
      <c r="CZ5" s="133" t="str">
        <f>'求人票【明示(2)】'!$P$21&amp;""</f>
        <v/>
      </c>
      <c r="DA5" s="133" t="str">
        <f>'求人票【明示(2)】'!$P$22&amp;""</f>
        <v/>
      </c>
      <c r="DB5" s="133" t="str">
        <f>'求人票【明示(2)】'!$D$23&amp;""</f>
        <v/>
      </c>
      <c r="DC5" t="s">
        <v>232</v>
      </c>
      <c r="DE5" s="133" t="str">
        <f>求人票【明示】!$D$59&amp;""</f>
        <v/>
      </c>
      <c r="DF5" s="133" t="str">
        <f>求人票【明示】!$D$58&amp;""</f>
        <v/>
      </c>
    </row>
    <row r="6" spans="1:110" ht="17.25" customHeight="1">
      <c r="A6" s="132"/>
      <c r="B6" s="133"/>
      <c r="C6" s="133"/>
      <c r="D6" s="133"/>
      <c r="E6" s="133" t="str">
        <f t="shared" ref="E6:P6" si="0">E5</f>
        <v/>
      </c>
      <c r="F6" s="133" t="str">
        <f t="shared" si="0"/>
        <v/>
      </c>
      <c r="G6" s="133" t="str">
        <f>G5</f>
        <v/>
      </c>
      <c r="H6" s="133" t="str">
        <f t="shared" si="0"/>
        <v/>
      </c>
      <c r="I6" s="133" t="str">
        <f t="shared" si="0"/>
        <v/>
      </c>
      <c r="J6" s="133" t="str">
        <f t="shared" si="0"/>
        <v/>
      </c>
      <c r="K6" s="133" t="str">
        <f t="shared" si="0"/>
        <v/>
      </c>
      <c r="L6" s="133" t="str">
        <f t="shared" si="0"/>
        <v/>
      </c>
      <c r="M6" s="133" t="b">
        <f>IF(M5=1,"県内",IF(M5=2,"県外"))</f>
        <v>0</v>
      </c>
      <c r="N6" s="133" t="str">
        <f>IF(N5=1,"該当",IF(N5=2,"該当しない"))</f>
        <v>該当</v>
      </c>
      <c r="O6" s="133" t="str">
        <f t="shared" si="0"/>
        <v/>
      </c>
      <c r="P6" s="133" t="str">
        <f t="shared" si="0"/>
        <v/>
      </c>
      <c r="Q6" s="133" t="str">
        <f t="shared" ref="Q6:T6" si="1">Q5</f>
        <v/>
      </c>
      <c r="R6" s="133" t="str">
        <f t="shared" si="1"/>
        <v/>
      </c>
      <c r="S6" s="133" t="str">
        <f t="shared" si="1"/>
        <v/>
      </c>
      <c r="T6" s="133" t="str">
        <f t="shared" si="1"/>
        <v/>
      </c>
      <c r="U6" s="133" t="str">
        <f t="shared" ref="U6" si="2">U5</f>
        <v>宮城県</v>
      </c>
      <c r="V6" s="133" t="str">
        <f t="shared" ref="V6" si="3">V5</f>
        <v/>
      </c>
      <c r="W6" s="133" t="str">
        <f t="shared" ref="W6" si="4">W5</f>
        <v/>
      </c>
      <c r="X6" s="133" t="str">
        <f t="shared" ref="X6" si="5">X5</f>
        <v/>
      </c>
      <c r="Y6" s="133" t="str">
        <f t="shared" ref="Y6" si="6">Y5</f>
        <v/>
      </c>
      <c r="Z6" s="133" t="str">
        <f t="shared" ref="Z6" si="7">Z5</f>
        <v/>
      </c>
      <c r="AA6" s="133" t="str">
        <f t="shared" ref="AA6" si="8">AA5</f>
        <v/>
      </c>
      <c r="AB6" s="133" t="str">
        <f t="shared" ref="AB6" si="9">AB5</f>
        <v/>
      </c>
      <c r="AC6" s="133" t="str">
        <f t="shared" ref="AC6" si="10">AC5</f>
        <v/>
      </c>
      <c r="AD6" s="133" t="str">
        <f t="shared" ref="AD6" si="11">AD5</f>
        <v/>
      </c>
      <c r="AE6" s="133" t="str">
        <f>IF(AE5=1,"有り",IF(AE5=2,"無し"))</f>
        <v>有り</v>
      </c>
      <c r="AF6" s="133" t="str">
        <f t="shared" ref="AF6" si="12">AF5</f>
        <v/>
      </c>
      <c r="AG6" s="133" t="str">
        <f>IF(AG5=1,"該当なし",IF(AG5=2,"事業場外みなし労働時間制",IF(AG5=3,"裁量労働時間制　専門業務型",IF(AG5=4,"裁量労働時間制　企画業務型",IF(AG5=5,"フレックス制")))))</f>
        <v>該当なし</v>
      </c>
      <c r="AH6" s="133" t="str">
        <f>AH5</f>
        <v/>
      </c>
      <c r="AI6" s="133" t="str">
        <f>AI5</f>
        <v/>
      </c>
      <c r="AJ6" s="133" t="str">
        <f>AJ5</f>
        <v/>
      </c>
      <c r="AK6" s="133" t="str">
        <f>IF(AK5=TRUE,AK3,IF(AK5=FALSE,""))</f>
        <v/>
      </c>
      <c r="AL6" s="133" t="str">
        <f t="shared" ref="AL6:AN6" si="13">IF(AL5=TRUE,AL3,IF(AL5=FALSE,""))</f>
        <v/>
      </c>
      <c r="AM6" s="133" t="str">
        <f t="shared" si="13"/>
        <v/>
      </c>
      <c r="AN6" s="133" t="str">
        <f t="shared" si="13"/>
        <v/>
      </c>
      <c r="AO6" s="133" t="str">
        <f>AO5</f>
        <v/>
      </c>
      <c r="AP6" s="133" t="str">
        <f t="shared" ref="AP6:AU6" si="14">AP5</f>
        <v/>
      </c>
      <c r="AQ6" s="133" t="str">
        <f t="shared" si="14"/>
        <v/>
      </c>
      <c r="AR6" s="133" t="str">
        <f t="shared" si="14"/>
        <v/>
      </c>
      <c r="AS6" s="133" t="str">
        <f t="shared" si="14"/>
        <v/>
      </c>
      <c r="AT6" s="133" t="str">
        <f t="shared" si="14"/>
        <v/>
      </c>
      <c r="AU6" s="133" t="str">
        <f t="shared" si="14"/>
        <v/>
      </c>
      <c r="AV6" s="133" t="str">
        <f>IF(AV5=TRUE,AV3,IF(AV5=FALSE,""))</f>
        <v/>
      </c>
      <c r="AW6" s="133" t="str">
        <f t="shared" ref="AW6:AY6" si="15">IF(AW5=TRUE,AW3,IF(AW5=FALSE,""))</f>
        <v/>
      </c>
      <c r="AX6" s="133" t="str">
        <f t="shared" si="15"/>
        <v/>
      </c>
      <c r="AY6" s="133" t="str">
        <f t="shared" si="15"/>
        <v/>
      </c>
      <c r="AZ6" s="133" t="str">
        <f>IF(AZ5=TRUE,AZ3,IF(AZ5=FALSE,""))</f>
        <v/>
      </c>
      <c r="BA6" s="133" t="str">
        <f t="shared" ref="BA6:BB6" si="16">IF(BA5=TRUE,BA3,IF(BA5=FALSE,""))</f>
        <v/>
      </c>
      <c r="BB6" s="133" t="str">
        <f t="shared" si="16"/>
        <v/>
      </c>
      <c r="BC6" s="140" t="str">
        <f>BC5</f>
        <v/>
      </c>
      <c r="BD6" s="133" t="str">
        <f>IF(BD5=TRUE,BD3,IF(BD5=FALSE,""))</f>
        <v/>
      </c>
      <c r="BE6" s="133" t="str">
        <f>BE5</f>
        <v/>
      </c>
      <c r="BF6" s="133" t="str">
        <f t="shared" ref="BF6:BG6" si="17">BF5</f>
        <v/>
      </c>
      <c r="BG6" s="133" t="str">
        <f t="shared" si="17"/>
        <v/>
      </c>
      <c r="BH6" s="133" t="str">
        <f>IF(BH5=1,"有り",IF(BH5=2,"無し"))</f>
        <v>有り</v>
      </c>
      <c r="BI6" s="133" t="str">
        <f>BI5</f>
        <v/>
      </c>
      <c r="BJ6" s="133" t="str">
        <f>BJ5</f>
        <v/>
      </c>
      <c r="BK6" s="133" t="str">
        <f>IF(BK5=1,"月給制",IF(BK5=2,"日給制",IF(BK5=3,"時給制")))</f>
        <v>月給制</v>
      </c>
      <c r="BL6" s="141" t="str">
        <f t="shared" ref="BL6:BQ6" si="18">BL5</f>
        <v/>
      </c>
      <c r="BM6" s="141" t="str">
        <f t="shared" si="18"/>
        <v/>
      </c>
      <c r="BN6" s="141" t="str">
        <f t="shared" si="18"/>
        <v/>
      </c>
      <c r="BO6" s="141" t="str">
        <f t="shared" si="18"/>
        <v/>
      </c>
      <c r="BP6" s="141" t="str">
        <f t="shared" si="18"/>
        <v/>
      </c>
      <c r="BQ6" s="141" t="str">
        <f t="shared" si="18"/>
        <v/>
      </c>
      <c r="BR6" s="133" t="str">
        <f>IF(BR5=TRUE,BR3,IF(BR5=FALSE,""))</f>
        <v/>
      </c>
      <c r="BS6" s="133" t="str">
        <f t="shared" ref="BS6:CB6" si="19">IF(BS5=TRUE,BS3,IF(BS5=FALSE,""))</f>
        <v/>
      </c>
      <c r="BT6" s="133" t="str">
        <f t="shared" si="19"/>
        <v/>
      </c>
      <c r="BU6" s="133" t="str">
        <f t="shared" si="19"/>
        <v/>
      </c>
      <c r="BV6" s="133" t="str">
        <f t="shared" si="19"/>
        <v/>
      </c>
      <c r="BW6" s="133" t="str">
        <f t="shared" si="19"/>
        <v/>
      </c>
      <c r="BX6" s="133" t="str">
        <f t="shared" si="19"/>
        <v/>
      </c>
      <c r="BY6" s="133" t="str">
        <f t="shared" si="19"/>
        <v/>
      </c>
      <c r="BZ6" s="133" t="str">
        <f t="shared" si="19"/>
        <v/>
      </c>
      <c r="CA6" s="133" t="str">
        <f t="shared" si="19"/>
        <v/>
      </c>
      <c r="CB6" s="133" t="str">
        <f t="shared" si="19"/>
        <v/>
      </c>
      <c r="CC6" s="133" t="str">
        <f>CC5</f>
        <v/>
      </c>
      <c r="CD6" s="133" t="str">
        <f>IF(CD5=1,"正社員",IF(CD5=2,"契約社員",IF(CD5=3,"パート",IF(CD5=4,"アルバイト",IF(CD5=5,"嘱託",IF(CD5=6,"その他"))))))</f>
        <v>正社員</v>
      </c>
      <c r="CE6" s="133" t="str">
        <f>CE5</f>
        <v/>
      </c>
      <c r="CF6" s="133" t="str">
        <f t="shared" ref="CF6:CU6" si="20">CF5</f>
        <v/>
      </c>
      <c r="CG6" s="133" t="str">
        <f t="shared" si="20"/>
        <v/>
      </c>
      <c r="CH6" s="133" t="str">
        <f t="shared" si="20"/>
        <v/>
      </c>
      <c r="CI6" s="133" t="str">
        <f t="shared" ref="CI6" si="21">CI5</f>
        <v/>
      </c>
      <c r="CJ6" s="133" t="str">
        <f t="shared" si="20"/>
        <v>0</v>
      </c>
      <c r="CK6" s="133" t="str">
        <f t="shared" si="20"/>
        <v/>
      </c>
      <c r="CL6" s="133" t="str">
        <f t="shared" si="20"/>
        <v/>
      </c>
      <c r="CM6" s="133" t="str">
        <f t="shared" si="20"/>
        <v/>
      </c>
      <c r="CN6" s="133" t="str">
        <f t="shared" si="20"/>
        <v/>
      </c>
      <c r="CO6" s="133" t="str">
        <f t="shared" si="20"/>
        <v/>
      </c>
      <c r="CP6" s="133" t="str">
        <f t="shared" si="20"/>
        <v>宮城県</v>
      </c>
      <c r="CQ6" s="133" t="str">
        <f t="shared" si="20"/>
        <v/>
      </c>
      <c r="CR6" s="133" t="str">
        <f t="shared" si="20"/>
        <v/>
      </c>
      <c r="CS6" s="133" t="str">
        <f t="shared" si="20"/>
        <v/>
      </c>
      <c r="CT6" s="133" t="str">
        <f t="shared" si="20"/>
        <v/>
      </c>
      <c r="CU6" s="133" t="str">
        <f t="shared" si="20"/>
        <v/>
      </c>
      <c r="CV6" s="133" t="str">
        <f>IF(CV5=TRUE,"変更有り",IF(CV5=FALSE,""))</f>
        <v/>
      </c>
      <c r="CW6" s="133" t="str">
        <f>IF(CW5=1,"月給制",IF(CW5=2,"日給制",IF(CW5=3,"時給制")))</f>
        <v>月給制</v>
      </c>
      <c r="CX6" s="133" t="str">
        <f>CX5</f>
        <v/>
      </c>
      <c r="CY6" s="133" t="str">
        <f>CY5</f>
        <v/>
      </c>
      <c r="CZ6" s="133" t="str">
        <f>CZ5</f>
        <v/>
      </c>
      <c r="DA6" s="133" t="str">
        <f>DA5</f>
        <v/>
      </c>
      <c r="DB6" s="133" t="str">
        <f>DB5</f>
        <v/>
      </c>
      <c r="DC6" t="s">
        <v>233</v>
      </c>
      <c r="DE6" s="133" t="str">
        <f>DE5</f>
        <v/>
      </c>
      <c r="DF6" s="133" t="str">
        <f>DF5</f>
        <v/>
      </c>
    </row>
  </sheetData>
  <mergeCells count="120">
    <mergeCell ref="DF3:DF4"/>
    <mergeCell ref="BR3:BR4"/>
    <mergeCell ref="CD1:CI1"/>
    <mergeCell ref="CE3:CE4"/>
    <mergeCell ref="BX3:BX4"/>
    <mergeCell ref="BY3:BY4"/>
    <mergeCell ref="BZ3:BZ4"/>
    <mergeCell ref="CA3:CA4"/>
    <mergeCell ref="CB3:CB4"/>
    <mergeCell ref="CD3:CD4"/>
    <mergeCell ref="BS3:BS4"/>
    <mergeCell ref="CC3:CC4"/>
    <mergeCell ref="BR2:CC2"/>
    <mergeCell ref="BV3:BV4"/>
    <mergeCell ref="BW3:BW4"/>
    <mergeCell ref="CI2:CI4"/>
    <mergeCell ref="CH2:CH4"/>
    <mergeCell ref="DE2:DE4"/>
    <mergeCell ref="CF2:CF4"/>
    <mergeCell ref="CG2:CG4"/>
    <mergeCell ref="CP2:CU2"/>
    <mergeCell ref="CV2:DA2"/>
    <mergeCell ref="CO2:CO4"/>
    <mergeCell ref="CN2:CN4"/>
    <mergeCell ref="CD2:CE2"/>
    <mergeCell ref="AV3:AV4"/>
    <mergeCell ref="AH3:AI3"/>
    <mergeCell ref="AK3:AK4"/>
    <mergeCell ref="AL3:AL4"/>
    <mergeCell ref="AM3:AM4"/>
    <mergeCell ref="AP3:AP4"/>
    <mergeCell ref="AQ3:AQ4"/>
    <mergeCell ref="AR3:AR4"/>
    <mergeCell ref="AS3:AU3"/>
    <mergeCell ref="BH3:BH4"/>
    <mergeCell ref="AW3:AW4"/>
    <mergeCell ref="AX3:AX4"/>
    <mergeCell ref="AV2:AY2"/>
    <mergeCell ref="AZ2:BE2"/>
    <mergeCell ref="BF2:BG2"/>
    <mergeCell ref="A1:A4"/>
    <mergeCell ref="B1:D1"/>
    <mergeCell ref="E1:T1"/>
    <mergeCell ref="G2:G4"/>
    <mergeCell ref="H2:J2"/>
    <mergeCell ref="O2:O4"/>
    <mergeCell ref="P2:P4"/>
    <mergeCell ref="AK2:AO2"/>
    <mergeCell ref="AB3:AB4"/>
    <mergeCell ref="AC3:AD3"/>
    <mergeCell ref="AE3:AE4"/>
    <mergeCell ref="AF3:AF4"/>
    <mergeCell ref="R2:R4"/>
    <mergeCell ref="S2:S4"/>
    <mergeCell ref="T2:T4"/>
    <mergeCell ref="U2:Z2"/>
    <mergeCell ref="AO3:AO4"/>
    <mergeCell ref="AA2:AJ2"/>
    <mergeCell ref="AJ3:AJ4"/>
    <mergeCell ref="U1:CC1"/>
    <mergeCell ref="Q2:Q4"/>
    <mergeCell ref="BT3:BT4"/>
    <mergeCell ref="BU3:BU4"/>
    <mergeCell ref="AP2:AU2"/>
    <mergeCell ref="BH2:BI2"/>
    <mergeCell ref="BJ2:BQ2"/>
    <mergeCell ref="AY3:AY4"/>
    <mergeCell ref="AZ3:AZ4"/>
    <mergeCell ref="BA3:BA4"/>
    <mergeCell ref="BB3:BB4"/>
    <mergeCell ref="BC3:BC4"/>
    <mergeCell ref="BD3:BD4"/>
    <mergeCell ref="BE3:BE4"/>
    <mergeCell ref="BF3:BF4"/>
    <mergeCell ref="BG3:BG4"/>
    <mergeCell ref="BI3:BI4"/>
    <mergeCell ref="BJ3:BJ4"/>
    <mergeCell ref="BK3:BK4"/>
    <mergeCell ref="BL3:BL4"/>
    <mergeCell ref="BM3:BM4"/>
    <mergeCell ref="BN3:BN4"/>
    <mergeCell ref="BO3:BO4"/>
    <mergeCell ref="BP3:BQ3"/>
    <mergeCell ref="B2:B4"/>
    <mergeCell ref="C2:C4"/>
    <mergeCell ref="D2:D4"/>
    <mergeCell ref="E2:E4"/>
    <mergeCell ref="F2:F4"/>
    <mergeCell ref="W3:W4"/>
    <mergeCell ref="V3:V4"/>
    <mergeCell ref="AG3:AG4"/>
    <mergeCell ref="AN3:AN4"/>
    <mergeCell ref="M3:M4"/>
    <mergeCell ref="K2:M2"/>
    <mergeCell ref="N3:N4"/>
    <mergeCell ref="H3:H4"/>
    <mergeCell ref="I3:I4"/>
    <mergeCell ref="J3:J4"/>
    <mergeCell ref="K3:K4"/>
    <mergeCell ref="L3:L4"/>
    <mergeCell ref="U3:U4"/>
    <mergeCell ref="X3:Z3"/>
    <mergeCell ref="AA3:AA4"/>
    <mergeCell ref="CM2:CM4"/>
    <mergeCell ref="CS3:CU3"/>
    <mergeCell ref="CW3:CW4"/>
    <mergeCell ref="CJ1:CL1"/>
    <mergeCell ref="CK2:CK4"/>
    <mergeCell ref="CL2:CL4"/>
    <mergeCell ref="CJ2:CJ4"/>
    <mergeCell ref="CM1:DB1"/>
    <mergeCell ref="DB2:DB4"/>
    <mergeCell ref="DA3:DA4"/>
    <mergeCell ref="CZ3:CZ4"/>
    <mergeCell ref="CY3:CY4"/>
    <mergeCell ref="CX3:CX4"/>
    <mergeCell ref="CV3:CV4"/>
    <mergeCell ref="CR3:CR4"/>
    <mergeCell ref="CQ3:CQ4"/>
    <mergeCell ref="CP3:CP4"/>
  </mergeCells>
  <phoneticPr fontId="4"/>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★見本★求人票【明示】</vt:lpstr>
      <vt:lpstr>★見本★求人票【明示(2)】</vt:lpstr>
      <vt:lpstr>求人票【明示】</vt:lpstr>
      <vt:lpstr>求人票【明示(2)】</vt:lpstr>
      <vt:lpstr>←企業の方はこの２つのシートを入力していただきます</vt:lpstr>
      <vt:lpstr>※市町村使用シート（入力不要）</vt:lpstr>
      <vt:lpstr>'求人票【明示(2)】'!Print_Area</vt:lpstr>
      <vt:lpstr>求人票【明示】!Print_Area</vt:lpstr>
      <vt:lpstr>登録済み</vt:lpstr>
      <vt:lpstr>未登録</vt:lpstr>
    </vt:vector>
  </TitlesOfParts>
  <Company>株式会社 パソナ</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宮城県</cp:lastModifiedBy>
  <cp:lastPrinted>2019-12-27T08:51:02Z</cp:lastPrinted>
  <dcterms:created xsi:type="dcterms:W3CDTF">2019-02-21T00:45:51Z</dcterms:created>
  <dcterms:modified xsi:type="dcterms:W3CDTF">2023-03-30T10:53:32Z</dcterms:modified>
</cp:coreProperties>
</file>